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esuzuki\Selkirk\ECODEV\Microsite Project\Selkirk Site Tables - Web Copy\Demographics\"/>
    </mc:Choice>
  </mc:AlternateContent>
  <xr:revisionPtr revIDLastSave="0" documentId="13_ncr:1_{51E4962C-7F87-4DAE-8C97-BE8799571DCA}" xr6:coauthVersionLast="46" xr6:coauthVersionMax="46" xr10:uidLastSave="{00000000-0000-0000-0000-000000000000}"/>
  <bookViews>
    <workbookView xWindow="28680" yWindow="-330" windowWidth="29040" windowHeight="15840" xr2:uid="{00000000-000D-0000-FFFF-FFFF00000000}"/>
  </bookViews>
  <sheets>
    <sheet name="Data" sheetId="2" r:id="rId1"/>
  </sheets>
  <definedNames>
    <definedName name="_xlnm.Print_Area" localSheetId="0">Data!$A$4:$G$112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3" i="2" l="1"/>
  <c r="J93" i="2"/>
  <c r="K93" i="2"/>
  <c r="L93" i="2"/>
  <c r="M93" i="2"/>
  <c r="I94" i="2"/>
  <c r="J94" i="2"/>
  <c r="K94" i="2"/>
  <c r="L94" i="2"/>
  <c r="M94" i="2"/>
  <c r="I95" i="2"/>
  <c r="J95" i="2"/>
  <c r="K95" i="2"/>
  <c r="L95" i="2"/>
  <c r="M95" i="2"/>
  <c r="I96" i="2"/>
  <c r="J96" i="2"/>
  <c r="K96" i="2"/>
  <c r="L96" i="2"/>
  <c r="M96" i="2"/>
  <c r="I97" i="2"/>
  <c r="J97" i="2"/>
  <c r="K97" i="2"/>
  <c r="L97" i="2"/>
  <c r="M97" i="2"/>
  <c r="I98" i="2"/>
  <c r="J98" i="2"/>
  <c r="K98" i="2"/>
  <c r="L98" i="2"/>
  <c r="M98" i="2"/>
  <c r="I99" i="2"/>
  <c r="J99" i="2"/>
  <c r="K99" i="2"/>
  <c r="L99" i="2"/>
  <c r="M99" i="2"/>
  <c r="J92" i="2"/>
  <c r="K92" i="2"/>
  <c r="L92" i="2"/>
  <c r="M92" i="2"/>
  <c r="I92" i="2"/>
  <c r="C93" i="2"/>
  <c r="D93" i="2"/>
  <c r="E93" i="2"/>
  <c r="F93" i="2"/>
  <c r="G93" i="2"/>
  <c r="C94" i="2"/>
  <c r="D94" i="2"/>
  <c r="E94" i="2"/>
  <c r="F94" i="2"/>
  <c r="G94" i="2"/>
  <c r="C95" i="2"/>
  <c r="D95" i="2"/>
  <c r="E95" i="2"/>
  <c r="F95" i="2"/>
  <c r="G95" i="2"/>
  <c r="C96" i="2"/>
  <c r="D96" i="2"/>
  <c r="E96" i="2"/>
  <c r="F96" i="2"/>
  <c r="G96" i="2"/>
  <c r="C97" i="2"/>
  <c r="D97" i="2"/>
  <c r="E97" i="2"/>
  <c r="F97" i="2"/>
  <c r="G97" i="2"/>
  <c r="C98" i="2"/>
  <c r="D98" i="2"/>
  <c r="E98" i="2"/>
  <c r="F98" i="2"/>
  <c r="G98" i="2"/>
  <c r="C99" i="2"/>
  <c r="D99" i="2"/>
  <c r="E99" i="2"/>
  <c r="F99" i="2"/>
  <c r="G99" i="2"/>
  <c r="D92" i="2"/>
  <c r="E92" i="2"/>
  <c r="F92" i="2"/>
  <c r="G92" i="2"/>
  <c r="C92" i="2"/>
  <c r="M77" i="2"/>
  <c r="L77" i="2"/>
  <c r="K77" i="2"/>
  <c r="J77" i="2"/>
  <c r="I77" i="2"/>
  <c r="M76" i="2"/>
  <c r="L76" i="2"/>
  <c r="K76" i="2"/>
  <c r="J76" i="2"/>
  <c r="I76" i="2"/>
  <c r="M75" i="2"/>
  <c r="L75" i="2"/>
  <c r="K75" i="2"/>
  <c r="J75" i="2"/>
  <c r="I75" i="2"/>
  <c r="M74" i="2"/>
  <c r="L74" i="2"/>
  <c r="K74" i="2"/>
  <c r="J74" i="2"/>
  <c r="I74" i="2"/>
  <c r="C74" i="2"/>
  <c r="C75" i="2"/>
  <c r="C76" i="2"/>
  <c r="C77" i="2"/>
  <c r="D74" i="2"/>
  <c r="D75" i="2"/>
  <c r="D76" i="2"/>
  <c r="D77" i="2"/>
  <c r="E74" i="2" l="1"/>
  <c r="F74" i="2"/>
  <c r="G74" i="2"/>
  <c r="E75" i="2"/>
  <c r="F75" i="2"/>
  <c r="G75" i="2"/>
  <c r="E76" i="2"/>
  <c r="F76" i="2"/>
  <c r="G76" i="2"/>
  <c r="E77" i="2"/>
  <c r="F77" i="2"/>
  <c r="G77" i="2"/>
  <c r="M44" i="2"/>
  <c r="L44" i="2"/>
  <c r="K44" i="2"/>
  <c r="J44" i="2"/>
  <c r="I44" i="2"/>
  <c r="M43" i="2"/>
  <c r="L43" i="2"/>
  <c r="K43" i="2"/>
  <c r="J43" i="2"/>
  <c r="I43" i="2"/>
  <c r="M42" i="2"/>
  <c r="L42" i="2"/>
  <c r="K42" i="2"/>
  <c r="J42" i="2"/>
  <c r="I42" i="2"/>
  <c r="M41" i="2"/>
  <c r="L41" i="2"/>
  <c r="K41" i="2"/>
  <c r="J41" i="2"/>
  <c r="I41" i="2"/>
  <c r="M40" i="2"/>
  <c r="L40" i="2"/>
  <c r="K40" i="2"/>
  <c r="J40" i="2"/>
  <c r="I40" i="2"/>
  <c r="M31" i="2"/>
  <c r="L31" i="2"/>
  <c r="K31" i="2"/>
  <c r="J31" i="2"/>
  <c r="I31" i="2"/>
  <c r="M30" i="2"/>
  <c r="L30" i="2"/>
  <c r="K30" i="2"/>
  <c r="J30" i="2"/>
  <c r="I30" i="2"/>
  <c r="M29" i="2"/>
  <c r="L29" i="2"/>
  <c r="K29" i="2"/>
  <c r="J29" i="2"/>
  <c r="I29" i="2"/>
  <c r="M28" i="2"/>
  <c r="L28" i="2"/>
  <c r="K28" i="2"/>
  <c r="J28" i="2"/>
  <c r="I28" i="2"/>
  <c r="M27" i="2"/>
  <c r="L27" i="2"/>
  <c r="K27" i="2"/>
  <c r="J27" i="2"/>
  <c r="I27" i="2"/>
  <c r="M17" i="2"/>
  <c r="L17" i="2"/>
  <c r="K17" i="2"/>
  <c r="J17" i="2"/>
  <c r="I17" i="2"/>
  <c r="M16" i="2"/>
  <c r="L16" i="2"/>
  <c r="K16" i="2"/>
  <c r="J16" i="2"/>
  <c r="I16" i="2"/>
  <c r="M15" i="2"/>
  <c r="L15" i="2"/>
  <c r="K15" i="2"/>
  <c r="J15" i="2"/>
  <c r="I15" i="2"/>
  <c r="M14" i="2"/>
  <c r="L14" i="2"/>
  <c r="K14" i="2"/>
  <c r="J14" i="2"/>
  <c r="I14" i="2"/>
  <c r="M13" i="2"/>
  <c r="L13" i="2"/>
  <c r="K13" i="2"/>
  <c r="J13" i="2"/>
  <c r="I13" i="2"/>
  <c r="F40" i="2" l="1"/>
  <c r="G40" i="2"/>
  <c r="F41" i="2"/>
  <c r="G41" i="2"/>
  <c r="F42" i="2"/>
  <c r="G42" i="2"/>
  <c r="F43" i="2"/>
  <c r="G43" i="2"/>
  <c r="F44" i="2"/>
  <c r="G44" i="2"/>
  <c r="F27" i="2"/>
  <c r="G27" i="2"/>
  <c r="F28" i="2"/>
  <c r="G28" i="2"/>
  <c r="F29" i="2"/>
  <c r="G29" i="2"/>
  <c r="F30" i="2"/>
  <c r="G30" i="2"/>
  <c r="F31" i="2"/>
  <c r="G31" i="2"/>
  <c r="F14" i="2"/>
  <c r="G14" i="2"/>
  <c r="F15" i="2"/>
  <c r="G15" i="2"/>
  <c r="F16" i="2"/>
  <c r="G16" i="2"/>
  <c r="F17" i="2"/>
  <c r="G17" i="2"/>
  <c r="F13" i="2"/>
  <c r="G13" i="2"/>
  <c r="E16" i="2"/>
  <c r="E15" i="2"/>
  <c r="E44" i="2" l="1"/>
  <c r="D44" i="2"/>
  <c r="C44" i="2"/>
  <c r="E43" i="2"/>
  <c r="D43" i="2"/>
  <c r="C43" i="2"/>
  <c r="E42" i="2"/>
  <c r="D42" i="2"/>
  <c r="C42" i="2"/>
  <c r="E41" i="2"/>
  <c r="D41" i="2"/>
  <c r="C41" i="2"/>
  <c r="E40" i="2"/>
  <c r="D40" i="2"/>
  <c r="C40" i="2"/>
  <c r="E31" i="2"/>
  <c r="D31" i="2"/>
  <c r="C31" i="2"/>
  <c r="E30" i="2"/>
  <c r="D30" i="2"/>
  <c r="C30" i="2"/>
  <c r="E29" i="2"/>
  <c r="D29" i="2"/>
  <c r="C29" i="2"/>
  <c r="E28" i="2"/>
  <c r="D28" i="2"/>
  <c r="C28" i="2"/>
  <c r="E27" i="2"/>
  <c r="D27" i="2"/>
  <c r="C27" i="2"/>
  <c r="E17" i="2"/>
  <c r="D17" i="2"/>
  <c r="C17" i="2"/>
  <c r="D16" i="2"/>
  <c r="C16" i="2"/>
  <c r="D15" i="2"/>
  <c r="C15" i="2"/>
  <c r="E14" i="2"/>
  <c r="D14" i="2"/>
  <c r="C14" i="2"/>
  <c r="E13" i="2"/>
  <c r="D13" i="2"/>
  <c r="C13" i="2"/>
</calcChain>
</file>

<file path=xl/sharedStrings.xml><?xml version="1.0" encoding="utf-8"?>
<sst xmlns="http://schemas.openxmlformats.org/spreadsheetml/2006/main" count="141" uniqueCount="65">
  <si>
    <t>Area</t>
  </si>
  <si>
    <t>Years</t>
  </si>
  <si>
    <t>Population by Age Group - Both Sexes</t>
  </si>
  <si>
    <t>Total</t>
  </si>
  <si>
    <t>Under 15</t>
  </si>
  <si>
    <t>15 to 24 years</t>
  </si>
  <si>
    <t>25 to 64 years</t>
  </si>
  <si>
    <t>65 to 74 years</t>
  </si>
  <si>
    <t>75 years and over</t>
  </si>
  <si>
    <t>% Distribution by Age Group - Both Sexes</t>
  </si>
  <si>
    <t>Median Age</t>
  </si>
  <si>
    <t>Population by Age Group - Males</t>
  </si>
  <si>
    <t>% Distribution by Age Group - Males</t>
  </si>
  <si>
    <t>Population by Age Group - Females</t>
  </si>
  <si>
    <t>% Distribution by Age Group - Females</t>
  </si>
  <si>
    <t>For further information, please contact:</t>
  </si>
  <si>
    <t>SELKIRK, MANITOBA</t>
  </si>
  <si>
    <t>SELKIRK DEMOGRAPHICS</t>
  </si>
  <si>
    <t>Source: Environics, Demostats 2020</t>
  </si>
  <si>
    <t>SELKIRK REGION, MANITOBA</t>
  </si>
  <si>
    <t>Total Households</t>
  </si>
  <si>
    <t>Household Income $0 To $19,999 (Constant Year 2015 $)</t>
  </si>
  <si>
    <t>Household Income $20,000 To $39,999 (Constant Year 2015 $)</t>
  </si>
  <si>
    <t>Household Income $40,000 To $59,999 (Constant Year 2015 $)</t>
  </si>
  <si>
    <t>Household Income $60,000 To $79,999 (Constant Year 2015 $)</t>
  </si>
  <si>
    <t>Household Income $80,000 To $99,999 (Constant Year 2015 $)</t>
  </si>
  <si>
    <t>Household Income $100,000 Or Over (Constant Year 2015 $)</t>
  </si>
  <si>
    <t>Household Income $100,000 To $124,999 (Constant Year 2015 $)</t>
  </si>
  <si>
    <t>Household Income $125,000 To $149,999 (Constant Year 2015 $)</t>
  </si>
  <si>
    <t>Household Income $150,000 To $199,999 (Constant Year 2015 $)</t>
  </si>
  <si>
    <t>Household Income $200,000 Or Over (Constant Year 2015 $)</t>
  </si>
  <si>
    <t>Household Income $200,000 To $299,999 (Constant Year 2015 $)</t>
  </si>
  <si>
    <t>Household Income $300,000 Or Over (Constant Year 2015 $)</t>
  </si>
  <si>
    <t>Average Household Income (Constant Year 2015 $)</t>
  </si>
  <si>
    <t>Median Household Income (Constant Year 2015 $)</t>
  </si>
  <si>
    <t>Total Household Population</t>
  </si>
  <si>
    <t>Non-Immigrant</t>
  </si>
  <si>
    <t>Non-Immigrant In Province Of Birth</t>
  </si>
  <si>
    <t>Non-Immigrant Outside Province Of Birth</t>
  </si>
  <si>
    <t>Total Immigrant</t>
  </si>
  <si>
    <t>% Distribution by Immigrant Status</t>
  </si>
  <si>
    <t>Immigration</t>
  </si>
  <si>
    <t>Household Population 15 Years Or Over</t>
  </si>
  <si>
    <t>No Certificate, Diploma Or Degree</t>
  </si>
  <si>
    <t>High School Certificate Or Equivalent</t>
  </si>
  <si>
    <t>Apprenticeship Or Trades Certificate Or Diploma</t>
  </si>
  <si>
    <t>College, CEGEP Or Other Non-University Certificate Or Diploma</t>
  </si>
  <si>
    <t>University Certificate Or Diploma Below Bachelor</t>
  </si>
  <si>
    <t>University Degree</t>
  </si>
  <si>
    <t>Bachelor's Degree</t>
  </si>
  <si>
    <t>Above Bachelor's</t>
  </si>
  <si>
    <t>Households by Education Attainment</t>
  </si>
  <si>
    <t>% Distribution by Education Attainment</t>
  </si>
  <si>
    <t>p: Projected Data</t>
  </si>
  <si>
    <t>2023p</t>
  </si>
  <si>
    <t>2025p</t>
  </si>
  <si>
    <t>2030p</t>
  </si>
  <si>
    <t>Last update: January, 2021</t>
  </si>
  <si>
    <t>City of Selkirk</t>
  </si>
  <si>
    <t>200 Eaton Avenue, Selkirk, MB</t>
  </si>
  <si>
    <t>R1A 0W6</t>
  </si>
  <si>
    <t>Sustainable Economic Development</t>
  </si>
  <si>
    <t>Email: citizensupport@cityofselkirk.com</t>
  </si>
  <si>
    <t>Tel: 204-785-4900</t>
  </si>
  <si>
    <t>Household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</si>
</sst>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-* #,##0_-;\-* #,##0_-;_-* &quot;-&quot;??_-;_-@_-"/>
    <numFmt numFmtId="166" formatCode="0.0%"/>
    <numFmt numFmtId="167" formatCode="#,##0.0"/>
    <numFmt numFmtId="168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Open Sans"/>
      <family val="2"/>
    </font>
    <font>
      <b/>
      <sz val="11"/>
      <name val="Open Sans"/>
      <family val="2"/>
    </font>
    <font>
      <b/>
      <sz val="11"/>
      <color theme="0"/>
      <name val="Open Sans"/>
      <family val="2"/>
    </font>
    <font>
      <sz val="11"/>
      <name val="Open Sans"/>
      <family val="2"/>
    </font>
    <font>
      <b/>
      <sz val="14"/>
      <color theme="0"/>
      <name val="Open Sans"/>
      <family val="2"/>
    </font>
    <font>
      <b/>
      <sz val="12"/>
      <color theme="0"/>
      <name val="Open Sans"/>
      <family val="2"/>
    </font>
    <font>
      <sz val="11"/>
      <color theme="1"/>
      <name val="Open Sans"/>
      <family val="2"/>
    </font>
    <font>
      <sz val="9"/>
      <name val="Open Sans"/>
      <family val="2"/>
    </font>
    <font>
      <sz val="12"/>
      <color theme="1"/>
      <name val="Open Sans"/>
      <family val="2"/>
    </font>
    <font>
      <b/>
      <sz val="12"/>
      <name val="Open Sans"/>
      <family val="2"/>
    </font>
    <font>
      <b/>
      <sz val="12"/>
      <color theme="1"/>
      <name val="Open Sans"/>
      <family val="2"/>
    </font>
    <font>
      <b/>
      <sz val="13"/>
      <name val="Open Sans"/>
      <family val="2"/>
    </font>
    <font>
      <b/>
      <sz val="14"/>
      <color rgb="FF353427"/>
      <name val="Open Sans"/>
      <family val="2"/>
    </font>
    <font>
      <sz val="11"/>
      <color rgb="FF000000"/>
      <name val="Open Sans"/>
      <family val="2"/>
    </font>
    <font>
      <u/>
      <sz val="11"/>
      <color theme="1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648CE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6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3" fontId="9" fillId="0" borderId="6" xfId="0" applyNumberFormat="1" applyFont="1" applyFill="1" applyBorder="1" applyAlignment="1"/>
    <xf numFmtId="3" fontId="6" fillId="0" borderId="0" xfId="0" applyNumberFormat="1" applyFont="1" applyFill="1" applyBorder="1" applyAlignment="1"/>
    <xf numFmtId="3" fontId="9" fillId="0" borderId="7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6" fillId="0" borderId="0" xfId="0" applyFont="1"/>
    <xf numFmtId="0" fontId="6" fillId="0" borderId="1" xfId="0" applyFont="1" applyBorder="1" applyAlignment="1">
      <alignment horizontal="left"/>
    </xf>
    <xf numFmtId="3" fontId="6" fillId="0" borderId="0" xfId="0" quotePrefix="1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9" fillId="0" borderId="1" xfId="0" quotePrefix="1" applyNumberFormat="1" applyFont="1" applyFill="1" applyBorder="1" applyAlignment="1">
      <alignment horizontal="right"/>
    </xf>
    <xf numFmtId="3" fontId="9" fillId="0" borderId="0" xfId="0" quotePrefix="1" applyNumberFormat="1" applyFont="1" applyFill="1" applyBorder="1" applyAlignment="1">
      <alignment horizontal="right"/>
    </xf>
    <xf numFmtId="167" fontId="9" fillId="0" borderId="1" xfId="0" quotePrefix="1" applyNumberFormat="1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right"/>
    </xf>
    <xf numFmtId="3" fontId="9" fillId="0" borderId="5" xfId="0" quotePrefix="1" applyNumberFormat="1" applyFont="1" applyFill="1" applyBorder="1" applyAlignment="1">
      <alignment horizontal="right"/>
    </xf>
    <xf numFmtId="167" fontId="9" fillId="0" borderId="7" xfId="0" applyNumberFormat="1" applyFont="1" applyFill="1" applyBorder="1" applyAlignment="1">
      <alignment horizontal="right"/>
    </xf>
    <xf numFmtId="167" fontId="9" fillId="0" borderId="1" xfId="0" applyNumberFormat="1" applyFont="1" applyFill="1" applyBorder="1" applyAlignment="1">
      <alignment horizontal="right"/>
    </xf>
    <xf numFmtId="0" fontId="6" fillId="0" borderId="1" xfId="0" applyFont="1" applyBorder="1"/>
    <xf numFmtId="167" fontId="9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3" fontId="9" fillId="0" borderId="3" xfId="0" applyNumberFormat="1" applyFont="1" applyFill="1" applyBorder="1" applyAlignment="1"/>
    <xf numFmtId="3" fontId="9" fillId="0" borderId="1" xfId="0" applyNumberFormat="1" applyFont="1" applyBorder="1" applyAlignment="1">
      <alignment horizontal="right"/>
    </xf>
    <xf numFmtId="167" fontId="9" fillId="0" borderId="5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167" fontId="9" fillId="0" borderId="0" xfId="0" applyNumberFormat="1" applyFont="1" applyFill="1" applyBorder="1" applyAlignment="1">
      <alignment horizontal="right"/>
    </xf>
    <xf numFmtId="0" fontId="6" fillId="0" borderId="7" xfId="0" applyFont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165" fontId="9" fillId="0" borderId="7" xfId="1" quotePrefix="1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/>
    <xf numFmtId="165" fontId="6" fillId="0" borderId="1" xfId="1" quotePrefix="1" applyNumberFormat="1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/>
    <xf numFmtId="0" fontId="6" fillId="0" borderId="0" xfId="0" quotePrefix="1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0" fontId="9" fillId="0" borderId="0" xfId="0" applyFont="1"/>
    <xf numFmtId="3" fontId="6" fillId="0" borderId="1" xfId="0" applyNumberFormat="1" applyFont="1" applyBorder="1" applyAlignment="1">
      <alignment horizontal="right"/>
    </xf>
    <xf numFmtId="3" fontId="6" fillId="0" borderId="1" xfId="1" applyNumberFormat="1" applyFont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0" fontId="6" fillId="0" borderId="0" xfId="0" quotePrefix="1" applyFont="1" applyFill="1" applyBorder="1" applyAlignment="1">
      <alignment horizontal="right"/>
    </xf>
    <xf numFmtId="0" fontId="6" fillId="0" borderId="0" xfId="0" applyFont="1" applyAlignment="1"/>
    <xf numFmtId="0" fontId="9" fillId="0" borderId="7" xfId="0" applyFont="1" applyBorder="1" applyAlignment="1"/>
    <xf numFmtId="165" fontId="9" fillId="0" borderId="1" xfId="1" applyNumberFormat="1" applyFont="1" applyBorder="1" applyAlignment="1">
      <alignment horizontal="right"/>
    </xf>
    <xf numFmtId="165" fontId="9" fillId="0" borderId="0" xfId="1" applyNumberFormat="1" applyFont="1" applyFill="1" applyBorder="1" applyAlignment="1">
      <alignment horizontal="right"/>
    </xf>
    <xf numFmtId="0" fontId="9" fillId="0" borderId="1" xfId="0" applyFont="1" applyBorder="1" applyAlignment="1"/>
    <xf numFmtId="168" fontId="4" fillId="0" borderId="0" xfId="0" applyNumberFormat="1" applyFont="1" applyFill="1" applyBorder="1" applyAlignment="1">
      <alignment horizontal="right"/>
    </xf>
    <xf numFmtId="168" fontId="9" fillId="0" borderId="1" xfId="0" applyNumberFormat="1" applyFont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0" fontId="11" fillId="0" borderId="1" xfId="0" applyFont="1" applyBorder="1" applyAlignment="1"/>
    <xf numFmtId="0" fontId="12" fillId="0" borderId="0" xfId="0" applyFont="1" applyFill="1" applyBorder="1" applyAlignment="1"/>
    <xf numFmtId="168" fontId="13" fillId="0" borderId="0" xfId="0" applyNumberFormat="1" applyFont="1" applyFill="1" applyBorder="1" applyAlignment="1">
      <alignment horizontal="right"/>
    </xf>
    <xf numFmtId="0" fontId="12" fillId="0" borderId="0" xfId="0" applyFont="1" applyFill="1" applyBorder="1"/>
    <xf numFmtId="0" fontId="14" fillId="0" borderId="0" xfId="0" applyFont="1" applyFill="1" applyBorder="1" applyAlignment="1"/>
    <xf numFmtId="0" fontId="14" fillId="0" borderId="0" xfId="0" applyFont="1" applyFill="1" applyBorder="1"/>
    <xf numFmtId="0" fontId="6" fillId="0" borderId="0" xfId="0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6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7" fillId="0" borderId="0" xfId="2" applyFont="1" applyAlignment="1">
      <alignment horizontal="right"/>
    </xf>
    <xf numFmtId="0" fontId="3" fillId="2" borderId="0" xfId="0" applyFont="1" applyFill="1" applyBorder="1" applyAlignment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5" fillId="2" borderId="4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8" fillId="2" borderId="2" xfId="0" applyFont="1" applyFill="1" applyBorder="1"/>
    <xf numFmtId="0" fontId="8" fillId="2" borderId="1" xfId="0" applyFont="1" applyFill="1" applyBorder="1"/>
    <xf numFmtId="0" fontId="8" fillId="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wrapText="1"/>
    </xf>
    <xf numFmtId="0" fontId="4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AA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105</xdr:row>
      <xdr:rowOff>47625</xdr:rowOff>
    </xdr:from>
    <xdr:to>
      <xdr:col>0</xdr:col>
      <xdr:colOff>2850120</xdr:colOff>
      <xdr:row>109</xdr:row>
      <xdr:rowOff>111711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CAF0A05-83CE-4DC0-B0D2-96E7627A9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1031200"/>
          <a:ext cx="2773920" cy="902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2"/>
  <sheetViews>
    <sheetView tabSelected="1" topLeftCell="A19" zoomScaleNormal="100" workbookViewId="0">
      <selection activeCell="A41" sqref="A41"/>
    </sheetView>
  </sheetViews>
  <sheetFormatPr defaultColWidth="9.140625" defaultRowHeight="16.5" x14ac:dyDescent="0.3"/>
  <cols>
    <col min="1" max="1" width="98.42578125" style="11" customWidth="1"/>
    <col min="2" max="2" width="9.85546875" style="24" customWidth="1"/>
    <col min="3" max="7" width="11" style="64" customWidth="1"/>
    <col min="8" max="8" width="11" style="25" customWidth="1"/>
    <col min="9" max="13" width="11" style="64" customWidth="1"/>
    <col min="14" max="231" width="9.140625" style="11"/>
    <col min="232" max="232" width="46.28515625" style="11" customWidth="1"/>
    <col min="233" max="233" width="9.140625" style="11"/>
    <col min="234" max="234" width="12.7109375" style="11" customWidth="1"/>
    <col min="235" max="238" width="9.140625" style="11"/>
    <col min="239" max="239" width="9.85546875" style="11" customWidth="1"/>
    <col min="240" max="244" width="9.140625" style="11"/>
    <col min="245" max="245" width="10.28515625" style="11" customWidth="1"/>
    <col min="246" max="487" width="9.140625" style="11"/>
    <col min="488" max="488" width="46.28515625" style="11" customWidth="1"/>
    <col min="489" max="489" width="9.140625" style="11"/>
    <col min="490" max="490" width="12.7109375" style="11" customWidth="1"/>
    <col min="491" max="494" width="9.140625" style="11"/>
    <col min="495" max="495" width="9.85546875" style="11" customWidth="1"/>
    <col min="496" max="500" width="9.140625" style="11"/>
    <col min="501" max="501" width="10.28515625" style="11" customWidth="1"/>
    <col min="502" max="743" width="9.140625" style="11"/>
    <col min="744" max="744" width="46.28515625" style="11" customWidth="1"/>
    <col min="745" max="745" width="9.140625" style="11"/>
    <col min="746" max="746" width="12.7109375" style="11" customWidth="1"/>
    <col min="747" max="750" width="9.140625" style="11"/>
    <col min="751" max="751" width="9.85546875" style="11" customWidth="1"/>
    <col min="752" max="756" width="9.140625" style="11"/>
    <col min="757" max="757" width="10.28515625" style="11" customWidth="1"/>
    <col min="758" max="999" width="9.140625" style="11"/>
    <col min="1000" max="1000" width="46.28515625" style="11" customWidth="1"/>
    <col min="1001" max="1001" width="9.140625" style="11"/>
    <col min="1002" max="1002" width="12.7109375" style="11" customWidth="1"/>
    <col min="1003" max="1006" width="9.140625" style="11"/>
    <col min="1007" max="1007" width="9.85546875" style="11" customWidth="1"/>
    <col min="1008" max="1012" width="9.140625" style="11"/>
    <col min="1013" max="1013" width="10.28515625" style="11" customWidth="1"/>
    <col min="1014" max="1255" width="9.140625" style="11"/>
    <col min="1256" max="1256" width="46.28515625" style="11" customWidth="1"/>
    <col min="1257" max="1257" width="9.140625" style="11"/>
    <col min="1258" max="1258" width="12.7109375" style="11" customWidth="1"/>
    <col min="1259" max="1262" width="9.140625" style="11"/>
    <col min="1263" max="1263" width="9.85546875" style="11" customWidth="1"/>
    <col min="1264" max="1268" width="9.140625" style="11"/>
    <col min="1269" max="1269" width="10.28515625" style="11" customWidth="1"/>
    <col min="1270" max="1511" width="9.140625" style="11"/>
    <col min="1512" max="1512" width="46.28515625" style="11" customWidth="1"/>
    <col min="1513" max="1513" width="9.140625" style="11"/>
    <col min="1514" max="1514" width="12.7109375" style="11" customWidth="1"/>
    <col min="1515" max="1518" width="9.140625" style="11"/>
    <col min="1519" max="1519" width="9.85546875" style="11" customWidth="1"/>
    <col min="1520" max="1524" width="9.140625" style="11"/>
    <col min="1525" max="1525" width="10.28515625" style="11" customWidth="1"/>
    <col min="1526" max="1767" width="9.140625" style="11"/>
    <col min="1768" max="1768" width="46.28515625" style="11" customWidth="1"/>
    <col min="1769" max="1769" width="9.140625" style="11"/>
    <col min="1770" max="1770" width="12.7109375" style="11" customWidth="1"/>
    <col min="1771" max="1774" width="9.140625" style="11"/>
    <col min="1775" max="1775" width="9.85546875" style="11" customWidth="1"/>
    <col min="1776" max="1780" width="9.140625" style="11"/>
    <col min="1781" max="1781" width="10.28515625" style="11" customWidth="1"/>
    <col min="1782" max="2023" width="9.140625" style="11"/>
    <col min="2024" max="2024" width="46.28515625" style="11" customWidth="1"/>
    <col min="2025" max="2025" width="9.140625" style="11"/>
    <col min="2026" max="2026" width="12.7109375" style="11" customWidth="1"/>
    <col min="2027" max="2030" width="9.140625" style="11"/>
    <col min="2031" max="2031" width="9.85546875" style="11" customWidth="1"/>
    <col min="2032" max="2036" width="9.140625" style="11"/>
    <col min="2037" max="2037" width="10.28515625" style="11" customWidth="1"/>
    <col min="2038" max="2279" width="9.140625" style="11"/>
    <col min="2280" max="2280" width="46.28515625" style="11" customWidth="1"/>
    <col min="2281" max="2281" width="9.140625" style="11"/>
    <col min="2282" max="2282" width="12.7109375" style="11" customWidth="1"/>
    <col min="2283" max="2286" width="9.140625" style="11"/>
    <col min="2287" max="2287" width="9.85546875" style="11" customWidth="1"/>
    <col min="2288" max="2292" width="9.140625" style="11"/>
    <col min="2293" max="2293" width="10.28515625" style="11" customWidth="1"/>
    <col min="2294" max="2535" width="9.140625" style="11"/>
    <col min="2536" max="2536" width="46.28515625" style="11" customWidth="1"/>
    <col min="2537" max="2537" width="9.140625" style="11"/>
    <col min="2538" max="2538" width="12.7109375" style="11" customWidth="1"/>
    <col min="2539" max="2542" width="9.140625" style="11"/>
    <col min="2543" max="2543" width="9.85546875" style="11" customWidth="1"/>
    <col min="2544" max="2548" width="9.140625" style="11"/>
    <col min="2549" max="2549" width="10.28515625" style="11" customWidth="1"/>
    <col min="2550" max="2791" width="9.140625" style="11"/>
    <col min="2792" max="2792" width="46.28515625" style="11" customWidth="1"/>
    <col min="2793" max="2793" width="9.140625" style="11"/>
    <col min="2794" max="2794" width="12.7109375" style="11" customWidth="1"/>
    <col min="2795" max="2798" width="9.140625" style="11"/>
    <col min="2799" max="2799" width="9.85546875" style="11" customWidth="1"/>
    <col min="2800" max="2804" width="9.140625" style="11"/>
    <col min="2805" max="2805" width="10.28515625" style="11" customWidth="1"/>
    <col min="2806" max="3047" width="9.140625" style="11"/>
    <col min="3048" max="3048" width="46.28515625" style="11" customWidth="1"/>
    <col min="3049" max="3049" width="9.140625" style="11"/>
    <col min="3050" max="3050" width="12.7109375" style="11" customWidth="1"/>
    <col min="3051" max="3054" width="9.140625" style="11"/>
    <col min="3055" max="3055" width="9.85546875" style="11" customWidth="1"/>
    <col min="3056" max="3060" width="9.140625" style="11"/>
    <col min="3061" max="3061" width="10.28515625" style="11" customWidth="1"/>
    <col min="3062" max="3303" width="9.140625" style="11"/>
    <col min="3304" max="3304" width="46.28515625" style="11" customWidth="1"/>
    <col min="3305" max="3305" width="9.140625" style="11"/>
    <col min="3306" max="3306" width="12.7109375" style="11" customWidth="1"/>
    <col min="3307" max="3310" width="9.140625" style="11"/>
    <col min="3311" max="3311" width="9.85546875" style="11" customWidth="1"/>
    <col min="3312" max="3316" width="9.140625" style="11"/>
    <col min="3317" max="3317" width="10.28515625" style="11" customWidth="1"/>
    <col min="3318" max="3559" width="9.140625" style="11"/>
    <col min="3560" max="3560" width="46.28515625" style="11" customWidth="1"/>
    <col min="3561" max="3561" width="9.140625" style="11"/>
    <col min="3562" max="3562" width="12.7109375" style="11" customWidth="1"/>
    <col min="3563" max="3566" width="9.140625" style="11"/>
    <col min="3567" max="3567" width="9.85546875" style="11" customWidth="1"/>
    <col min="3568" max="3572" width="9.140625" style="11"/>
    <col min="3573" max="3573" width="10.28515625" style="11" customWidth="1"/>
    <col min="3574" max="3815" width="9.140625" style="11"/>
    <col min="3816" max="3816" width="46.28515625" style="11" customWidth="1"/>
    <col min="3817" max="3817" width="9.140625" style="11"/>
    <col min="3818" max="3818" width="12.7109375" style="11" customWidth="1"/>
    <col min="3819" max="3822" width="9.140625" style="11"/>
    <col min="3823" max="3823" width="9.85546875" style="11" customWidth="1"/>
    <col min="3824" max="3828" width="9.140625" style="11"/>
    <col min="3829" max="3829" width="10.28515625" style="11" customWidth="1"/>
    <col min="3830" max="4071" width="9.140625" style="11"/>
    <col min="4072" max="4072" width="46.28515625" style="11" customWidth="1"/>
    <col min="4073" max="4073" width="9.140625" style="11"/>
    <col min="4074" max="4074" width="12.7109375" style="11" customWidth="1"/>
    <col min="4075" max="4078" width="9.140625" style="11"/>
    <col min="4079" max="4079" width="9.85546875" style="11" customWidth="1"/>
    <col min="4080" max="4084" width="9.140625" style="11"/>
    <col min="4085" max="4085" width="10.28515625" style="11" customWidth="1"/>
    <col min="4086" max="4327" width="9.140625" style="11"/>
    <col min="4328" max="4328" width="46.28515625" style="11" customWidth="1"/>
    <col min="4329" max="4329" width="9.140625" style="11"/>
    <col min="4330" max="4330" width="12.7109375" style="11" customWidth="1"/>
    <col min="4331" max="4334" width="9.140625" style="11"/>
    <col min="4335" max="4335" width="9.85546875" style="11" customWidth="1"/>
    <col min="4336" max="4340" width="9.140625" style="11"/>
    <col min="4341" max="4341" width="10.28515625" style="11" customWidth="1"/>
    <col min="4342" max="4583" width="9.140625" style="11"/>
    <col min="4584" max="4584" width="46.28515625" style="11" customWidth="1"/>
    <col min="4585" max="4585" width="9.140625" style="11"/>
    <col min="4586" max="4586" width="12.7109375" style="11" customWidth="1"/>
    <col min="4587" max="4590" width="9.140625" style="11"/>
    <col min="4591" max="4591" width="9.85546875" style="11" customWidth="1"/>
    <col min="4592" max="4596" width="9.140625" style="11"/>
    <col min="4597" max="4597" width="10.28515625" style="11" customWidth="1"/>
    <col min="4598" max="4839" width="9.140625" style="11"/>
    <col min="4840" max="4840" width="46.28515625" style="11" customWidth="1"/>
    <col min="4841" max="4841" width="9.140625" style="11"/>
    <col min="4842" max="4842" width="12.7109375" style="11" customWidth="1"/>
    <col min="4843" max="4846" width="9.140625" style="11"/>
    <col min="4847" max="4847" width="9.85546875" style="11" customWidth="1"/>
    <col min="4848" max="4852" width="9.140625" style="11"/>
    <col min="4853" max="4853" width="10.28515625" style="11" customWidth="1"/>
    <col min="4854" max="5095" width="9.140625" style="11"/>
    <col min="5096" max="5096" width="46.28515625" style="11" customWidth="1"/>
    <col min="5097" max="5097" width="9.140625" style="11"/>
    <col min="5098" max="5098" width="12.7109375" style="11" customWidth="1"/>
    <col min="5099" max="5102" width="9.140625" style="11"/>
    <col min="5103" max="5103" width="9.85546875" style="11" customWidth="1"/>
    <col min="5104" max="5108" width="9.140625" style="11"/>
    <col min="5109" max="5109" width="10.28515625" style="11" customWidth="1"/>
    <col min="5110" max="5351" width="9.140625" style="11"/>
    <col min="5352" max="5352" width="46.28515625" style="11" customWidth="1"/>
    <col min="5353" max="5353" width="9.140625" style="11"/>
    <col min="5354" max="5354" width="12.7109375" style="11" customWidth="1"/>
    <col min="5355" max="5358" width="9.140625" style="11"/>
    <col min="5359" max="5359" width="9.85546875" style="11" customWidth="1"/>
    <col min="5360" max="5364" width="9.140625" style="11"/>
    <col min="5365" max="5365" width="10.28515625" style="11" customWidth="1"/>
    <col min="5366" max="5607" width="9.140625" style="11"/>
    <col min="5608" max="5608" width="46.28515625" style="11" customWidth="1"/>
    <col min="5609" max="5609" width="9.140625" style="11"/>
    <col min="5610" max="5610" width="12.7109375" style="11" customWidth="1"/>
    <col min="5611" max="5614" width="9.140625" style="11"/>
    <col min="5615" max="5615" width="9.85546875" style="11" customWidth="1"/>
    <col min="5616" max="5620" width="9.140625" style="11"/>
    <col min="5621" max="5621" width="10.28515625" style="11" customWidth="1"/>
    <col min="5622" max="5863" width="9.140625" style="11"/>
    <col min="5864" max="5864" width="46.28515625" style="11" customWidth="1"/>
    <col min="5865" max="5865" width="9.140625" style="11"/>
    <col min="5866" max="5866" width="12.7109375" style="11" customWidth="1"/>
    <col min="5867" max="5870" width="9.140625" style="11"/>
    <col min="5871" max="5871" width="9.85546875" style="11" customWidth="1"/>
    <col min="5872" max="5876" width="9.140625" style="11"/>
    <col min="5877" max="5877" width="10.28515625" style="11" customWidth="1"/>
    <col min="5878" max="6119" width="9.140625" style="11"/>
    <col min="6120" max="6120" width="46.28515625" style="11" customWidth="1"/>
    <col min="6121" max="6121" width="9.140625" style="11"/>
    <col min="6122" max="6122" width="12.7109375" style="11" customWidth="1"/>
    <col min="6123" max="6126" width="9.140625" style="11"/>
    <col min="6127" max="6127" width="9.85546875" style="11" customWidth="1"/>
    <col min="6128" max="6132" width="9.140625" style="11"/>
    <col min="6133" max="6133" width="10.28515625" style="11" customWidth="1"/>
    <col min="6134" max="6375" width="9.140625" style="11"/>
    <col min="6376" max="6376" width="46.28515625" style="11" customWidth="1"/>
    <col min="6377" max="6377" width="9.140625" style="11"/>
    <col min="6378" max="6378" width="12.7109375" style="11" customWidth="1"/>
    <col min="6379" max="6382" width="9.140625" style="11"/>
    <col min="6383" max="6383" width="9.85546875" style="11" customWidth="1"/>
    <col min="6384" max="6388" width="9.140625" style="11"/>
    <col min="6389" max="6389" width="10.28515625" style="11" customWidth="1"/>
    <col min="6390" max="6631" width="9.140625" style="11"/>
    <col min="6632" max="6632" width="46.28515625" style="11" customWidth="1"/>
    <col min="6633" max="6633" width="9.140625" style="11"/>
    <col min="6634" max="6634" width="12.7109375" style="11" customWidth="1"/>
    <col min="6635" max="6638" width="9.140625" style="11"/>
    <col min="6639" max="6639" width="9.85546875" style="11" customWidth="1"/>
    <col min="6640" max="6644" width="9.140625" style="11"/>
    <col min="6645" max="6645" width="10.28515625" style="11" customWidth="1"/>
    <col min="6646" max="6887" width="9.140625" style="11"/>
    <col min="6888" max="6888" width="46.28515625" style="11" customWidth="1"/>
    <col min="6889" max="6889" width="9.140625" style="11"/>
    <col min="6890" max="6890" width="12.7109375" style="11" customWidth="1"/>
    <col min="6891" max="6894" width="9.140625" style="11"/>
    <col min="6895" max="6895" width="9.85546875" style="11" customWidth="1"/>
    <col min="6896" max="6900" width="9.140625" style="11"/>
    <col min="6901" max="6901" width="10.28515625" style="11" customWidth="1"/>
    <col min="6902" max="7143" width="9.140625" style="11"/>
    <col min="7144" max="7144" width="46.28515625" style="11" customWidth="1"/>
    <col min="7145" max="7145" width="9.140625" style="11"/>
    <col min="7146" max="7146" width="12.7109375" style="11" customWidth="1"/>
    <col min="7147" max="7150" width="9.140625" style="11"/>
    <col min="7151" max="7151" width="9.85546875" style="11" customWidth="1"/>
    <col min="7152" max="7156" width="9.140625" style="11"/>
    <col min="7157" max="7157" width="10.28515625" style="11" customWidth="1"/>
    <col min="7158" max="7399" width="9.140625" style="11"/>
    <col min="7400" max="7400" width="46.28515625" style="11" customWidth="1"/>
    <col min="7401" max="7401" width="9.140625" style="11"/>
    <col min="7402" max="7402" width="12.7109375" style="11" customWidth="1"/>
    <col min="7403" max="7406" width="9.140625" style="11"/>
    <col min="7407" max="7407" width="9.85546875" style="11" customWidth="1"/>
    <col min="7408" max="7412" width="9.140625" style="11"/>
    <col min="7413" max="7413" width="10.28515625" style="11" customWidth="1"/>
    <col min="7414" max="7655" width="9.140625" style="11"/>
    <col min="7656" max="7656" width="46.28515625" style="11" customWidth="1"/>
    <col min="7657" max="7657" width="9.140625" style="11"/>
    <col min="7658" max="7658" width="12.7109375" style="11" customWidth="1"/>
    <col min="7659" max="7662" width="9.140625" style="11"/>
    <col min="7663" max="7663" width="9.85546875" style="11" customWidth="1"/>
    <col min="7664" max="7668" width="9.140625" style="11"/>
    <col min="7669" max="7669" width="10.28515625" style="11" customWidth="1"/>
    <col min="7670" max="7911" width="9.140625" style="11"/>
    <col min="7912" max="7912" width="46.28515625" style="11" customWidth="1"/>
    <col min="7913" max="7913" width="9.140625" style="11"/>
    <col min="7914" max="7914" width="12.7109375" style="11" customWidth="1"/>
    <col min="7915" max="7918" width="9.140625" style="11"/>
    <col min="7919" max="7919" width="9.85546875" style="11" customWidth="1"/>
    <col min="7920" max="7924" width="9.140625" style="11"/>
    <col min="7925" max="7925" width="10.28515625" style="11" customWidth="1"/>
    <col min="7926" max="8167" width="9.140625" style="11"/>
    <col min="8168" max="8168" width="46.28515625" style="11" customWidth="1"/>
    <col min="8169" max="8169" width="9.140625" style="11"/>
    <col min="8170" max="8170" width="12.7109375" style="11" customWidth="1"/>
    <col min="8171" max="8174" width="9.140625" style="11"/>
    <col min="8175" max="8175" width="9.85546875" style="11" customWidth="1"/>
    <col min="8176" max="8180" width="9.140625" style="11"/>
    <col min="8181" max="8181" width="10.28515625" style="11" customWidth="1"/>
    <col min="8182" max="8423" width="9.140625" style="11"/>
    <col min="8424" max="8424" width="46.28515625" style="11" customWidth="1"/>
    <col min="8425" max="8425" width="9.140625" style="11"/>
    <col min="8426" max="8426" width="12.7109375" style="11" customWidth="1"/>
    <col min="8427" max="8430" width="9.140625" style="11"/>
    <col min="8431" max="8431" width="9.85546875" style="11" customWidth="1"/>
    <col min="8432" max="8436" width="9.140625" style="11"/>
    <col min="8437" max="8437" width="10.28515625" style="11" customWidth="1"/>
    <col min="8438" max="8679" width="9.140625" style="11"/>
    <col min="8680" max="8680" width="46.28515625" style="11" customWidth="1"/>
    <col min="8681" max="8681" width="9.140625" style="11"/>
    <col min="8682" max="8682" width="12.7109375" style="11" customWidth="1"/>
    <col min="8683" max="8686" width="9.140625" style="11"/>
    <col min="8687" max="8687" width="9.85546875" style="11" customWidth="1"/>
    <col min="8688" max="8692" width="9.140625" style="11"/>
    <col min="8693" max="8693" width="10.28515625" style="11" customWidth="1"/>
    <col min="8694" max="8935" width="9.140625" style="11"/>
    <col min="8936" max="8936" width="46.28515625" style="11" customWidth="1"/>
    <col min="8937" max="8937" width="9.140625" style="11"/>
    <col min="8938" max="8938" width="12.7109375" style="11" customWidth="1"/>
    <col min="8939" max="8942" width="9.140625" style="11"/>
    <col min="8943" max="8943" width="9.85546875" style="11" customWidth="1"/>
    <col min="8944" max="8948" width="9.140625" style="11"/>
    <col min="8949" max="8949" width="10.28515625" style="11" customWidth="1"/>
    <col min="8950" max="9191" width="9.140625" style="11"/>
    <col min="9192" max="9192" width="46.28515625" style="11" customWidth="1"/>
    <col min="9193" max="9193" width="9.140625" style="11"/>
    <col min="9194" max="9194" width="12.7109375" style="11" customWidth="1"/>
    <col min="9195" max="9198" width="9.140625" style="11"/>
    <col min="9199" max="9199" width="9.85546875" style="11" customWidth="1"/>
    <col min="9200" max="9204" width="9.140625" style="11"/>
    <col min="9205" max="9205" width="10.28515625" style="11" customWidth="1"/>
    <col min="9206" max="9447" width="9.140625" style="11"/>
    <col min="9448" max="9448" width="46.28515625" style="11" customWidth="1"/>
    <col min="9449" max="9449" width="9.140625" style="11"/>
    <col min="9450" max="9450" width="12.7109375" style="11" customWidth="1"/>
    <col min="9451" max="9454" width="9.140625" style="11"/>
    <col min="9455" max="9455" width="9.85546875" style="11" customWidth="1"/>
    <col min="9456" max="9460" width="9.140625" style="11"/>
    <col min="9461" max="9461" width="10.28515625" style="11" customWidth="1"/>
    <col min="9462" max="9703" width="9.140625" style="11"/>
    <col min="9704" max="9704" width="46.28515625" style="11" customWidth="1"/>
    <col min="9705" max="9705" width="9.140625" style="11"/>
    <col min="9706" max="9706" width="12.7109375" style="11" customWidth="1"/>
    <col min="9707" max="9710" width="9.140625" style="11"/>
    <col min="9711" max="9711" width="9.85546875" style="11" customWidth="1"/>
    <col min="9712" max="9716" width="9.140625" style="11"/>
    <col min="9717" max="9717" width="10.28515625" style="11" customWidth="1"/>
    <col min="9718" max="9959" width="9.140625" style="11"/>
    <col min="9960" max="9960" width="46.28515625" style="11" customWidth="1"/>
    <col min="9961" max="9961" width="9.140625" style="11"/>
    <col min="9962" max="9962" width="12.7109375" style="11" customWidth="1"/>
    <col min="9963" max="9966" width="9.140625" style="11"/>
    <col min="9967" max="9967" width="9.85546875" style="11" customWidth="1"/>
    <col min="9968" max="9972" width="9.140625" style="11"/>
    <col min="9973" max="9973" width="10.28515625" style="11" customWidth="1"/>
    <col min="9974" max="10215" width="9.140625" style="11"/>
    <col min="10216" max="10216" width="46.28515625" style="11" customWidth="1"/>
    <col min="10217" max="10217" width="9.140625" style="11"/>
    <col min="10218" max="10218" width="12.7109375" style="11" customWidth="1"/>
    <col min="10219" max="10222" width="9.140625" style="11"/>
    <col min="10223" max="10223" width="9.85546875" style="11" customWidth="1"/>
    <col min="10224" max="10228" width="9.140625" style="11"/>
    <col min="10229" max="10229" width="10.28515625" style="11" customWidth="1"/>
    <col min="10230" max="10471" width="9.140625" style="11"/>
    <col min="10472" max="10472" width="46.28515625" style="11" customWidth="1"/>
    <col min="10473" max="10473" width="9.140625" style="11"/>
    <col min="10474" max="10474" width="12.7109375" style="11" customWidth="1"/>
    <col min="10475" max="10478" width="9.140625" style="11"/>
    <col min="10479" max="10479" width="9.85546875" style="11" customWidth="1"/>
    <col min="10480" max="10484" width="9.140625" style="11"/>
    <col min="10485" max="10485" width="10.28515625" style="11" customWidth="1"/>
    <col min="10486" max="10727" width="9.140625" style="11"/>
    <col min="10728" max="10728" width="46.28515625" style="11" customWidth="1"/>
    <col min="10729" max="10729" width="9.140625" style="11"/>
    <col min="10730" max="10730" width="12.7109375" style="11" customWidth="1"/>
    <col min="10731" max="10734" width="9.140625" style="11"/>
    <col min="10735" max="10735" width="9.85546875" style="11" customWidth="1"/>
    <col min="10736" max="10740" width="9.140625" style="11"/>
    <col min="10741" max="10741" width="10.28515625" style="11" customWidth="1"/>
    <col min="10742" max="10983" width="9.140625" style="11"/>
    <col min="10984" max="10984" width="46.28515625" style="11" customWidth="1"/>
    <col min="10985" max="10985" width="9.140625" style="11"/>
    <col min="10986" max="10986" width="12.7109375" style="11" customWidth="1"/>
    <col min="10987" max="10990" width="9.140625" style="11"/>
    <col min="10991" max="10991" width="9.85546875" style="11" customWidth="1"/>
    <col min="10992" max="10996" width="9.140625" style="11"/>
    <col min="10997" max="10997" width="10.28515625" style="11" customWidth="1"/>
    <col min="10998" max="11239" width="9.140625" style="11"/>
    <col min="11240" max="11240" width="46.28515625" style="11" customWidth="1"/>
    <col min="11241" max="11241" width="9.140625" style="11"/>
    <col min="11242" max="11242" width="12.7109375" style="11" customWidth="1"/>
    <col min="11243" max="11246" width="9.140625" style="11"/>
    <col min="11247" max="11247" width="9.85546875" style="11" customWidth="1"/>
    <col min="11248" max="11252" width="9.140625" style="11"/>
    <col min="11253" max="11253" width="10.28515625" style="11" customWidth="1"/>
    <col min="11254" max="11495" width="9.140625" style="11"/>
    <col min="11496" max="11496" width="46.28515625" style="11" customWidth="1"/>
    <col min="11497" max="11497" width="9.140625" style="11"/>
    <col min="11498" max="11498" width="12.7109375" style="11" customWidth="1"/>
    <col min="11499" max="11502" width="9.140625" style="11"/>
    <col min="11503" max="11503" width="9.85546875" style="11" customWidth="1"/>
    <col min="11504" max="11508" width="9.140625" style="11"/>
    <col min="11509" max="11509" width="10.28515625" style="11" customWidth="1"/>
    <col min="11510" max="11751" width="9.140625" style="11"/>
    <col min="11752" max="11752" width="46.28515625" style="11" customWidth="1"/>
    <col min="11753" max="11753" width="9.140625" style="11"/>
    <col min="11754" max="11754" width="12.7109375" style="11" customWidth="1"/>
    <col min="11755" max="11758" width="9.140625" style="11"/>
    <col min="11759" max="11759" width="9.85546875" style="11" customWidth="1"/>
    <col min="11760" max="11764" width="9.140625" style="11"/>
    <col min="11765" max="11765" width="10.28515625" style="11" customWidth="1"/>
    <col min="11766" max="12007" width="9.140625" style="11"/>
    <col min="12008" max="12008" width="46.28515625" style="11" customWidth="1"/>
    <col min="12009" max="12009" width="9.140625" style="11"/>
    <col min="12010" max="12010" width="12.7109375" style="11" customWidth="1"/>
    <col min="12011" max="12014" width="9.140625" style="11"/>
    <col min="12015" max="12015" width="9.85546875" style="11" customWidth="1"/>
    <col min="12016" max="12020" width="9.140625" style="11"/>
    <col min="12021" max="12021" width="10.28515625" style="11" customWidth="1"/>
    <col min="12022" max="12263" width="9.140625" style="11"/>
    <col min="12264" max="12264" width="46.28515625" style="11" customWidth="1"/>
    <col min="12265" max="12265" width="9.140625" style="11"/>
    <col min="12266" max="12266" width="12.7109375" style="11" customWidth="1"/>
    <col min="12267" max="12270" width="9.140625" style="11"/>
    <col min="12271" max="12271" width="9.85546875" style="11" customWidth="1"/>
    <col min="12272" max="12276" width="9.140625" style="11"/>
    <col min="12277" max="12277" width="10.28515625" style="11" customWidth="1"/>
    <col min="12278" max="12519" width="9.140625" style="11"/>
    <col min="12520" max="12520" width="46.28515625" style="11" customWidth="1"/>
    <col min="12521" max="12521" width="9.140625" style="11"/>
    <col min="12522" max="12522" width="12.7109375" style="11" customWidth="1"/>
    <col min="12523" max="12526" width="9.140625" style="11"/>
    <col min="12527" max="12527" width="9.85546875" style="11" customWidth="1"/>
    <col min="12528" max="12532" width="9.140625" style="11"/>
    <col min="12533" max="12533" width="10.28515625" style="11" customWidth="1"/>
    <col min="12534" max="12775" width="9.140625" style="11"/>
    <col min="12776" max="12776" width="46.28515625" style="11" customWidth="1"/>
    <col min="12777" max="12777" width="9.140625" style="11"/>
    <col min="12778" max="12778" width="12.7109375" style="11" customWidth="1"/>
    <col min="12779" max="12782" width="9.140625" style="11"/>
    <col min="12783" max="12783" width="9.85546875" style="11" customWidth="1"/>
    <col min="12784" max="12788" width="9.140625" style="11"/>
    <col min="12789" max="12789" width="10.28515625" style="11" customWidth="1"/>
    <col min="12790" max="13031" width="9.140625" style="11"/>
    <col min="13032" max="13032" width="46.28515625" style="11" customWidth="1"/>
    <col min="13033" max="13033" width="9.140625" style="11"/>
    <col min="13034" max="13034" width="12.7109375" style="11" customWidth="1"/>
    <col min="13035" max="13038" width="9.140625" style="11"/>
    <col min="13039" max="13039" width="9.85546875" style="11" customWidth="1"/>
    <col min="13040" max="13044" width="9.140625" style="11"/>
    <col min="13045" max="13045" width="10.28515625" style="11" customWidth="1"/>
    <col min="13046" max="13287" width="9.140625" style="11"/>
    <col min="13288" max="13288" width="46.28515625" style="11" customWidth="1"/>
    <col min="13289" max="13289" width="9.140625" style="11"/>
    <col min="13290" max="13290" width="12.7109375" style="11" customWidth="1"/>
    <col min="13291" max="13294" width="9.140625" style="11"/>
    <col min="13295" max="13295" width="9.85546875" style="11" customWidth="1"/>
    <col min="13296" max="13300" width="9.140625" style="11"/>
    <col min="13301" max="13301" width="10.28515625" style="11" customWidth="1"/>
    <col min="13302" max="13543" width="9.140625" style="11"/>
    <col min="13544" max="13544" width="46.28515625" style="11" customWidth="1"/>
    <col min="13545" max="13545" width="9.140625" style="11"/>
    <col min="13546" max="13546" width="12.7109375" style="11" customWidth="1"/>
    <col min="13547" max="13550" width="9.140625" style="11"/>
    <col min="13551" max="13551" width="9.85546875" style="11" customWidth="1"/>
    <col min="13552" max="13556" width="9.140625" style="11"/>
    <col min="13557" max="13557" width="10.28515625" style="11" customWidth="1"/>
    <col min="13558" max="13799" width="9.140625" style="11"/>
    <col min="13800" max="13800" width="46.28515625" style="11" customWidth="1"/>
    <col min="13801" max="13801" width="9.140625" style="11"/>
    <col min="13802" max="13802" width="12.7109375" style="11" customWidth="1"/>
    <col min="13803" max="13806" width="9.140625" style="11"/>
    <col min="13807" max="13807" width="9.85546875" style="11" customWidth="1"/>
    <col min="13808" max="13812" width="9.140625" style="11"/>
    <col min="13813" max="13813" width="10.28515625" style="11" customWidth="1"/>
    <col min="13814" max="14055" width="9.140625" style="11"/>
    <col min="14056" max="14056" width="46.28515625" style="11" customWidth="1"/>
    <col min="14057" max="14057" width="9.140625" style="11"/>
    <col min="14058" max="14058" width="12.7109375" style="11" customWidth="1"/>
    <col min="14059" max="14062" width="9.140625" style="11"/>
    <col min="14063" max="14063" width="9.85546875" style="11" customWidth="1"/>
    <col min="14064" max="14068" width="9.140625" style="11"/>
    <col min="14069" max="14069" width="10.28515625" style="11" customWidth="1"/>
    <col min="14070" max="14311" width="9.140625" style="11"/>
    <col min="14312" max="14312" width="46.28515625" style="11" customWidth="1"/>
    <col min="14313" max="14313" width="9.140625" style="11"/>
    <col min="14314" max="14314" width="12.7109375" style="11" customWidth="1"/>
    <col min="14315" max="14318" width="9.140625" style="11"/>
    <col min="14319" max="14319" width="9.85546875" style="11" customWidth="1"/>
    <col min="14320" max="14324" width="9.140625" style="11"/>
    <col min="14325" max="14325" width="10.28515625" style="11" customWidth="1"/>
    <col min="14326" max="14567" width="9.140625" style="11"/>
    <col min="14568" max="14568" width="46.28515625" style="11" customWidth="1"/>
    <col min="14569" max="14569" width="9.140625" style="11"/>
    <col min="14570" max="14570" width="12.7109375" style="11" customWidth="1"/>
    <col min="14571" max="14574" width="9.140625" style="11"/>
    <col min="14575" max="14575" width="9.85546875" style="11" customWidth="1"/>
    <col min="14576" max="14580" width="9.140625" style="11"/>
    <col min="14581" max="14581" width="10.28515625" style="11" customWidth="1"/>
    <col min="14582" max="14823" width="9.140625" style="11"/>
    <col min="14824" max="14824" width="46.28515625" style="11" customWidth="1"/>
    <col min="14825" max="14825" width="9.140625" style="11"/>
    <col min="14826" max="14826" width="12.7109375" style="11" customWidth="1"/>
    <col min="14827" max="14830" width="9.140625" style="11"/>
    <col min="14831" max="14831" width="9.85546875" style="11" customWidth="1"/>
    <col min="14832" max="14836" width="9.140625" style="11"/>
    <col min="14837" max="14837" width="10.28515625" style="11" customWidth="1"/>
    <col min="14838" max="15079" width="9.140625" style="11"/>
    <col min="15080" max="15080" width="46.28515625" style="11" customWidth="1"/>
    <col min="15081" max="15081" width="9.140625" style="11"/>
    <col min="15082" max="15082" width="12.7109375" style="11" customWidth="1"/>
    <col min="15083" max="15086" width="9.140625" style="11"/>
    <col min="15087" max="15087" width="9.85546875" style="11" customWidth="1"/>
    <col min="15088" max="15092" width="9.140625" style="11"/>
    <col min="15093" max="15093" width="10.28515625" style="11" customWidth="1"/>
    <col min="15094" max="15335" width="9.140625" style="11"/>
    <col min="15336" max="15336" width="46.28515625" style="11" customWidth="1"/>
    <col min="15337" max="15337" width="9.140625" style="11"/>
    <col min="15338" max="15338" width="12.7109375" style="11" customWidth="1"/>
    <col min="15339" max="15342" width="9.140625" style="11"/>
    <col min="15343" max="15343" width="9.85546875" style="11" customWidth="1"/>
    <col min="15344" max="15348" width="9.140625" style="11"/>
    <col min="15349" max="15349" width="10.28515625" style="11" customWidth="1"/>
    <col min="15350" max="15591" width="9.140625" style="11"/>
    <col min="15592" max="15592" width="46.28515625" style="11" customWidth="1"/>
    <col min="15593" max="15593" width="9.140625" style="11"/>
    <col min="15594" max="15594" width="12.7109375" style="11" customWidth="1"/>
    <col min="15595" max="15598" width="9.140625" style="11"/>
    <col min="15599" max="15599" width="9.85546875" style="11" customWidth="1"/>
    <col min="15600" max="15604" width="9.140625" style="11"/>
    <col min="15605" max="15605" width="10.28515625" style="11" customWidth="1"/>
    <col min="15606" max="15847" width="9.140625" style="11"/>
    <col min="15848" max="15848" width="46.28515625" style="11" customWidth="1"/>
    <col min="15849" max="15849" width="9.140625" style="11"/>
    <col min="15850" max="15850" width="12.7109375" style="11" customWidth="1"/>
    <col min="15851" max="15854" width="9.140625" style="11"/>
    <col min="15855" max="15855" width="9.85546875" style="11" customWidth="1"/>
    <col min="15856" max="15860" width="9.140625" style="11"/>
    <col min="15861" max="15861" width="10.28515625" style="11" customWidth="1"/>
    <col min="15862" max="16103" width="9.140625" style="11"/>
    <col min="16104" max="16104" width="46.28515625" style="11" customWidth="1"/>
    <col min="16105" max="16105" width="9.140625" style="11"/>
    <col min="16106" max="16106" width="12.7109375" style="11" customWidth="1"/>
    <col min="16107" max="16110" width="9.140625" style="11"/>
    <col min="16111" max="16111" width="9.85546875" style="11" customWidth="1"/>
    <col min="16112" max="16116" width="9.140625" style="11"/>
    <col min="16117" max="16117" width="10.28515625" style="11" customWidth="1"/>
    <col min="16118" max="16384" width="9.140625" style="11"/>
  </cols>
  <sheetData>
    <row r="1" spans="1:13" s="3" customFormat="1" ht="22.5" x14ac:dyDescent="0.4">
      <c r="A1" s="71" t="s">
        <v>17</v>
      </c>
      <c r="B1" s="1"/>
      <c r="C1" s="76"/>
      <c r="D1" s="76"/>
      <c r="E1" s="76"/>
      <c r="F1" s="76"/>
      <c r="G1" s="76"/>
      <c r="H1" s="2"/>
      <c r="I1" s="76"/>
      <c r="J1" s="76"/>
      <c r="K1" s="76"/>
      <c r="L1" s="76"/>
      <c r="M1" s="76"/>
    </row>
    <row r="2" spans="1:13" s="3" customFormat="1" ht="21" x14ac:dyDescent="0.4">
      <c r="A2" s="72"/>
      <c r="B2" s="4"/>
      <c r="C2" s="77"/>
      <c r="D2" s="77"/>
      <c r="E2" s="77"/>
      <c r="F2" s="77"/>
      <c r="G2" s="77"/>
      <c r="H2" s="2"/>
      <c r="I2" s="77"/>
      <c r="J2" s="77"/>
      <c r="K2" s="77"/>
      <c r="L2" s="77"/>
      <c r="M2" s="77"/>
    </row>
    <row r="3" spans="1:13" s="3" customFormat="1" ht="21" x14ac:dyDescent="0.4">
      <c r="A3" s="73" t="s">
        <v>2</v>
      </c>
      <c r="B3" s="4"/>
      <c r="C3" s="77"/>
      <c r="D3" s="77"/>
      <c r="E3" s="77"/>
      <c r="F3" s="77"/>
      <c r="G3" s="77"/>
      <c r="H3" s="2"/>
      <c r="I3" s="77"/>
      <c r="J3" s="77"/>
      <c r="K3" s="77"/>
      <c r="L3" s="77"/>
      <c r="M3" s="77"/>
    </row>
    <row r="4" spans="1:13" s="5" customFormat="1" ht="18" x14ac:dyDescent="0.35">
      <c r="A4" s="74" t="s">
        <v>0</v>
      </c>
      <c r="B4" s="4"/>
      <c r="C4" s="85" t="s">
        <v>16</v>
      </c>
      <c r="D4" s="85"/>
      <c r="E4" s="85"/>
      <c r="F4" s="85"/>
      <c r="G4" s="85"/>
      <c r="H4" s="2"/>
      <c r="I4" s="85" t="s">
        <v>19</v>
      </c>
      <c r="J4" s="85"/>
      <c r="K4" s="85"/>
      <c r="L4" s="85"/>
      <c r="M4" s="85"/>
    </row>
    <row r="5" spans="1:13" s="5" customFormat="1" ht="18" x14ac:dyDescent="0.35">
      <c r="A5" s="75" t="s">
        <v>1</v>
      </c>
      <c r="B5" s="6"/>
      <c r="C5" s="77">
        <v>2015</v>
      </c>
      <c r="D5" s="77">
        <v>2020</v>
      </c>
      <c r="E5" s="77" t="s">
        <v>54</v>
      </c>
      <c r="F5" s="77" t="s">
        <v>55</v>
      </c>
      <c r="G5" s="77" t="s">
        <v>56</v>
      </c>
      <c r="H5" s="2"/>
      <c r="I5" s="77">
        <v>2015</v>
      </c>
      <c r="J5" s="77">
        <v>2020</v>
      </c>
      <c r="K5" s="77" t="s">
        <v>54</v>
      </c>
      <c r="L5" s="77" t="s">
        <v>55</v>
      </c>
      <c r="M5" s="77" t="s">
        <v>56</v>
      </c>
    </row>
    <row r="6" spans="1:13" x14ac:dyDescent="0.3">
      <c r="A6" s="7" t="s">
        <v>3</v>
      </c>
      <c r="B6" s="8"/>
      <c r="C6" s="9">
        <v>10410</v>
      </c>
      <c r="D6" s="9">
        <v>11303</v>
      </c>
      <c r="E6" s="9">
        <v>11745</v>
      </c>
      <c r="F6" s="9">
        <v>12015</v>
      </c>
      <c r="G6" s="9">
        <v>12666</v>
      </c>
      <c r="H6" s="10"/>
      <c r="I6" s="9">
        <v>49786</v>
      </c>
      <c r="J6" s="9">
        <v>52518</v>
      </c>
      <c r="K6" s="9">
        <v>54137</v>
      </c>
      <c r="L6" s="9">
        <v>55106</v>
      </c>
      <c r="M6" s="9">
        <v>57828</v>
      </c>
    </row>
    <row r="7" spans="1:13" x14ac:dyDescent="0.3">
      <c r="A7" s="12" t="s">
        <v>4</v>
      </c>
      <c r="B7" s="13"/>
      <c r="C7" s="14">
        <v>1643</v>
      </c>
      <c r="D7" s="14">
        <v>1845</v>
      </c>
      <c r="E7" s="14">
        <v>1963</v>
      </c>
      <c r="F7" s="15">
        <v>2057</v>
      </c>
      <c r="G7" s="15">
        <v>2188</v>
      </c>
      <c r="H7" s="16"/>
      <c r="I7" s="14">
        <v>7913</v>
      </c>
      <c r="J7" s="14">
        <v>8201</v>
      </c>
      <c r="K7" s="14">
        <v>8481</v>
      </c>
      <c r="L7" s="15">
        <v>8675</v>
      </c>
      <c r="M7" s="15">
        <v>8989</v>
      </c>
    </row>
    <row r="8" spans="1:13" x14ac:dyDescent="0.3">
      <c r="A8" s="12" t="s">
        <v>5</v>
      </c>
      <c r="B8" s="13"/>
      <c r="C8" s="14">
        <v>1343</v>
      </c>
      <c r="D8" s="14">
        <v>1368</v>
      </c>
      <c r="E8" s="14">
        <v>1364</v>
      </c>
      <c r="F8" s="15">
        <v>1385</v>
      </c>
      <c r="G8" s="15">
        <v>1501</v>
      </c>
      <c r="H8" s="16"/>
      <c r="I8" s="14">
        <v>6607</v>
      </c>
      <c r="J8" s="14">
        <v>6607</v>
      </c>
      <c r="K8" s="14">
        <v>6524</v>
      </c>
      <c r="L8" s="15">
        <v>6549</v>
      </c>
      <c r="M8" s="15">
        <v>6887</v>
      </c>
    </row>
    <row r="9" spans="1:13" x14ac:dyDescent="0.3">
      <c r="A9" s="12" t="s">
        <v>6</v>
      </c>
      <c r="B9" s="13"/>
      <c r="C9" s="14">
        <v>5156</v>
      </c>
      <c r="D9" s="14">
        <v>5572</v>
      </c>
      <c r="E9" s="14">
        <v>5729</v>
      </c>
      <c r="F9" s="15">
        <v>5762</v>
      </c>
      <c r="G9" s="15">
        <v>5834</v>
      </c>
      <c r="H9" s="16"/>
      <c r="I9" s="14">
        <v>26850</v>
      </c>
      <c r="J9" s="14">
        <v>27424</v>
      </c>
      <c r="K9" s="14">
        <v>27492</v>
      </c>
      <c r="L9" s="15">
        <v>27265</v>
      </c>
      <c r="M9" s="15">
        <v>26896</v>
      </c>
    </row>
    <row r="10" spans="1:13" x14ac:dyDescent="0.3">
      <c r="A10" s="12" t="s">
        <v>7</v>
      </c>
      <c r="B10" s="13"/>
      <c r="C10" s="14">
        <v>1075</v>
      </c>
      <c r="D10" s="14">
        <v>1315</v>
      </c>
      <c r="E10" s="14">
        <v>1402</v>
      </c>
      <c r="F10" s="17">
        <v>1472</v>
      </c>
      <c r="G10" s="17">
        <v>1578</v>
      </c>
      <c r="H10" s="16"/>
      <c r="I10" s="14">
        <v>5178</v>
      </c>
      <c r="J10" s="14">
        <v>6401</v>
      </c>
      <c r="K10" s="14">
        <v>7028</v>
      </c>
      <c r="L10" s="17">
        <v>7493</v>
      </c>
      <c r="M10" s="17">
        <v>8326</v>
      </c>
    </row>
    <row r="11" spans="1:13" x14ac:dyDescent="0.3">
      <c r="A11" s="12" t="s">
        <v>8</v>
      </c>
      <c r="B11" s="13"/>
      <c r="C11" s="18">
        <v>1193</v>
      </c>
      <c r="D11" s="18">
        <v>1203</v>
      </c>
      <c r="E11" s="18">
        <v>1287</v>
      </c>
      <c r="F11" s="19">
        <v>1339</v>
      </c>
      <c r="G11" s="19">
        <v>1565</v>
      </c>
      <c r="H11" s="16"/>
      <c r="I11" s="18">
        <v>3238</v>
      </c>
      <c r="J11" s="18">
        <v>3885</v>
      </c>
      <c r="K11" s="18">
        <v>4612</v>
      </c>
      <c r="L11" s="19">
        <v>5124</v>
      </c>
      <c r="M11" s="19">
        <v>6730</v>
      </c>
    </row>
    <row r="12" spans="1:13" ht="18" x14ac:dyDescent="0.35">
      <c r="A12" s="78" t="s">
        <v>9</v>
      </c>
      <c r="B12" s="13"/>
      <c r="C12" s="80"/>
      <c r="D12" s="80"/>
      <c r="E12" s="80"/>
      <c r="F12" s="80"/>
      <c r="G12" s="80"/>
      <c r="H12" s="16"/>
      <c r="I12" s="80"/>
      <c r="J12" s="80"/>
      <c r="K12" s="80"/>
      <c r="L12" s="80"/>
      <c r="M12" s="80"/>
    </row>
    <row r="13" spans="1:13" x14ac:dyDescent="0.3">
      <c r="A13" s="12" t="s">
        <v>4</v>
      </c>
      <c r="B13" s="13"/>
      <c r="C13" s="20">
        <f t="shared" ref="C13:E17" si="0">((C7/C$6)*100)</f>
        <v>15.782901056676273</v>
      </c>
      <c r="D13" s="20">
        <f t="shared" si="0"/>
        <v>16.323100061930461</v>
      </c>
      <c r="E13" s="20">
        <f t="shared" si="0"/>
        <v>16.713495104299703</v>
      </c>
      <c r="F13" s="20">
        <f t="shared" ref="F13:G13" si="1">((F7/F$6)*100)</f>
        <v>17.120266333749477</v>
      </c>
      <c r="G13" s="20">
        <f t="shared" si="1"/>
        <v>17.274593399652613</v>
      </c>
      <c r="H13" s="16"/>
      <c r="I13" s="20">
        <f t="shared" ref="I13:M13" si="2">((I7/I$6)*100)</f>
        <v>15.894026433133812</v>
      </c>
      <c r="J13" s="20">
        <f t="shared" si="2"/>
        <v>15.615598461479873</v>
      </c>
      <c r="K13" s="20">
        <f t="shared" si="2"/>
        <v>15.66581081330698</v>
      </c>
      <c r="L13" s="20">
        <f t="shared" si="2"/>
        <v>15.742387398831342</v>
      </c>
      <c r="M13" s="20">
        <f t="shared" si="2"/>
        <v>15.544372968112333</v>
      </c>
    </row>
    <row r="14" spans="1:13" x14ac:dyDescent="0.3">
      <c r="A14" s="12" t="s">
        <v>5</v>
      </c>
      <c r="B14" s="13"/>
      <c r="C14" s="21">
        <f t="shared" si="0"/>
        <v>12.901056676272816</v>
      </c>
      <c r="D14" s="21">
        <f t="shared" si="0"/>
        <v>12.102981509333805</v>
      </c>
      <c r="E14" s="21">
        <f t="shared" si="0"/>
        <v>11.613452532992763</v>
      </c>
      <c r="F14" s="21">
        <f t="shared" ref="F14:G14" si="3">((F8/F$6)*100)</f>
        <v>11.527257594673324</v>
      </c>
      <c r="G14" s="21">
        <f t="shared" si="3"/>
        <v>11.85062371703774</v>
      </c>
      <c r="H14" s="16"/>
      <c r="I14" s="21">
        <f t="shared" ref="I14:M14" si="4">((I8/I$6)*100)</f>
        <v>13.270799019804763</v>
      </c>
      <c r="J14" s="21">
        <f t="shared" si="4"/>
        <v>12.580448608096273</v>
      </c>
      <c r="K14" s="21">
        <f t="shared" si="4"/>
        <v>12.050907881855293</v>
      </c>
      <c r="L14" s="21">
        <f t="shared" si="4"/>
        <v>11.884368308351178</v>
      </c>
      <c r="M14" s="21">
        <f t="shared" si="4"/>
        <v>11.909455627031889</v>
      </c>
    </row>
    <row r="15" spans="1:13" x14ac:dyDescent="0.3">
      <c r="A15" s="12" t="s">
        <v>6</v>
      </c>
      <c r="B15" s="13"/>
      <c r="C15" s="21">
        <f t="shared" si="0"/>
        <v>49.52929875120077</v>
      </c>
      <c r="D15" s="21">
        <f t="shared" si="0"/>
        <v>49.296646907900559</v>
      </c>
      <c r="E15" s="21">
        <f t="shared" si="0"/>
        <v>48.778203490847169</v>
      </c>
      <c r="F15" s="21">
        <f t="shared" ref="F15:G15" si="5">((F9/F$6)*100)</f>
        <v>47.956720765709534</v>
      </c>
      <c r="G15" s="21">
        <f t="shared" si="5"/>
        <v>46.060318964156011</v>
      </c>
      <c r="H15" s="16"/>
      <c r="I15" s="21">
        <f t="shared" ref="I15:M15" si="6">((I9/I$6)*100)</f>
        <v>53.930823926405012</v>
      </c>
      <c r="J15" s="21">
        <f t="shared" si="6"/>
        <v>52.21828706348299</v>
      </c>
      <c r="K15" s="21">
        <f t="shared" si="6"/>
        <v>50.782274599626874</v>
      </c>
      <c r="L15" s="21">
        <f t="shared" si="6"/>
        <v>49.477370885203065</v>
      </c>
      <c r="M15" s="21">
        <f t="shared" si="6"/>
        <v>46.510341011274811</v>
      </c>
    </row>
    <row r="16" spans="1:13" x14ac:dyDescent="0.3">
      <c r="A16" s="12" t="s">
        <v>7</v>
      </c>
      <c r="B16" s="13"/>
      <c r="C16" s="21">
        <f t="shared" si="0"/>
        <v>10.326609029779059</v>
      </c>
      <c r="D16" s="21">
        <f t="shared" si="0"/>
        <v>11.634079447934177</v>
      </c>
      <c r="E16" s="21">
        <f t="shared" si="0"/>
        <v>11.936994465730098</v>
      </c>
      <c r="F16" s="21">
        <f t="shared" ref="F16:G16" si="7">((F10/F$6)*100)</f>
        <v>12.251352476071578</v>
      </c>
      <c r="G16" s="21">
        <f t="shared" si="7"/>
        <v>12.458550450023685</v>
      </c>
      <c r="H16" s="16"/>
      <c r="I16" s="21">
        <f t="shared" ref="I16:M16" si="8">((I10/I$6)*100)</f>
        <v>10.400514200779336</v>
      </c>
      <c r="J16" s="21">
        <f t="shared" si="8"/>
        <v>12.188202140218591</v>
      </c>
      <c r="K16" s="21">
        <f t="shared" si="8"/>
        <v>12.981879306204631</v>
      </c>
      <c r="L16" s="21">
        <f t="shared" si="8"/>
        <v>13.597430406852249</v>
      </c>
      <c r="M16" s="21">
        <f t="shared" si="8"/>
        <v>14.397869544165456</v>
      </c>
    </row>
    <row r="17" spans="1:13" x14ac:dyDescent="0.3">
      <c r="A17" s="12" t="s">
        <v>8</v>
      </c>
      <c r="B17" s="13"/>
      <c r="C17" s="21">
        <f t="shared" si="0"/>
        <v>11.460134486071086</v>
      </c>
      <c r="D17" s="21">
        <f t="shared" si="0"/>
        <v>10.643192072901</v>
      </c>
      <c r="E17" s="21">
        <f t="shared" si="0"/>
        <v>10.957854406130268</v>
      </c>
      <c r="F17" s="21">
        <f t="shared" ref="F17:G17" si="9">((F11/F$6)*100)</f>
        <v>11.144402829796087</v>
      </c>
      <c r="G17" s="21">
        <f t="shared" si="9"/>
        <v>12.355913469129955</v>
      </c>
      <c r="H17" s="16"/>
      <c r="I17" s="21">
        <f t="shared" ref="I17:M17" si="10">((I11/I$6)*100)</f>
        <v>6.5038364198770733</v>
      </c>
      <c r="J17" s="21">
        <f t="shared" si="10"/>
        <v>7.3974637267222674</v>
      </c>
      <c r="K17" s="21">
        <f t="shared" si="10"/>
        <v>8.5191273990062246</v>
      </c>
      <c r="L17" s="21">
        <f t="shared" si="10"/>
        <v>9.2984430007621679</v>
      </c>
      <c r="M17" s="21">
        <f t="shared" si="10"/>
        <v>11.637960849415508</v>
      </c>
    </row>
    <row r="18" spans="1:13" x14ac:dyDescent="0.3">
      <c r="A18" s="22" t="s">
        <v>10</v>
      </c>
      <c r="B18" s="13"/>
      <c r="C18" s="21">
        <v>43.6</v>
      </c>
      <c r="D18" s="21">
        <v>41.9</v>
      </c>
      <c r="E18" s="21">
        <v>41.3</v>
      </c>
      <c r="F18" s="17">
        <v>40.9</v>
      </c>
      <c r="G18" s="17">
        <v>41.2</v>
      </c>
      <c r="H18" s="23"/>
      <c r="I18" s="21">
        <v>44.8</v>
      </c>
      <c r="J18" s="21">
        <v>45.1</v>
      </c>
      <c r="K18" s="21">
        <v>45</v>
      </c>
      <c r="L18" s="17">
        <v>44.8</v>
      </c>
      <c r="M18" s="17">
        <v>45</v>
      </c>
    </row>
    <row r="19" spans="1:13" ht="18" x14ac:dyDescent="0.35">
      <c r="A19" s="79" t="s">
        <v>11</v>
      </c>
      <c r="C19" s="80"/>
      <c r="D19" s="80"/>
      <c r="E19" s="80"/>
      <c r="F19" s="80"/>
      <c r="G19" s="80"/>
      <c r="I19" s="80"/>
      <c r="J19" s="80"/>
      <c r="K19" s="80"/>
      <c r="L19" s="80"/>
      <c r="M19" s="80"/>
    </row>
    <row r="20" spans="1:13" x14ac:dyDescent="0.3">
      <c r="A20" s="26" t="s">
        <v>3</v>
      </c>
      <c r="B20" s="13"/>
      <c r="C20" s="27">
        <v>4947</v>
      </c>
      <c r="D20" s="27">
        <v>5340</v>
      </c>
      <c r="E20" s="27">
        <v>5557</v>
      </c>
      <c r="F20" s="27">
        <v>5676</v>
      </c>
      <c r="G20" s="27">
        <v>6000</v>
      </c>
      <c r="H20" s="16"/>
      <c r="I20" s="27">
        <v>25129</v>
      </c>
      <c r="J20" s="27">
        <v>26395</v>
      </c>
      <c r="K20" s="27">
        <v>27238</v>
      </c>
      <c r="L20" s="27">
        <v>27687</v>
      </c>
      <c r="M20" s="27">
        <v>29114</v>
      </c>
    </row>
    <row r="21" spans="1:13" x14ac:dyDescent="0.3">
      <c r="A21" s="12" t="s">
        <v>4</v>
      </c>
      <c r="B21" s="13"/>
      <c r="C21" s="14">
        <v>831</v>
      </c>
      <c r="D21" s="14">
        <v>905</v>
      </c>
      <c r="E21" s="14">
        <v>960</v>
      </c>
      <c r="F21" s="15">
        <v>992</v>
      </c>
      <c r="G21" s="15">
        <v>1050</v>
      </c>
      <c r="H21" s="16"/>
      <c r="I21" s="14">
        <v>4055</v>
      </c>
      <c r="J21" s="14">
        <v>4146</v>
      </c>
      <c r="K21" s="14">
        <v>4303</v>
      </c>
      <c r="L21" s="15">
        <v>4352</v>
      </c>
      <c r="M21" s="15">
        <v>4525</v>
      </c>
    </row>
    <row r="22" spans="1:13" x14ac:dyDescent="0.3">
      <c r="A22" s="12" t="s">
        <v>5</v>
      </c>
      <c r="B22" s="13"/>
      <c r="C22" s="14">
        <v>680</v>
      </c>
      <c r="D22" s="14">
        <v>681</v>
      </c>
      <c r="E22" s="14">
        <v>677</v>
      </c>
      <c r="F22" s="15">
        <v>694</v>
      </c>
      <c r="G22" s="15">
        <v>751</v>
      </c>
      <c r="H22" s="16"/>
      <c r="I22" s="14">
        <v>3404</v>
      </c>
      <c r="J22" s="14">
        <v>3380</v>
      </c>
      <c r="K22" s="14">
        <v>3333</v>
      </c>
      <c r="L22" s="15">
        <v>3373</v>
      </c>
      <c r="M22" s="15">
        <v>3544</v>
      </c>
    </row>
    <row r="23" spans="1:13" x14ac:dyDescent="0.3">
      <c r="A23" s="12" t="s">
        <v>6</v>
      </c>
      <c r="B23" s="13"/>
      <c r="C23" s="14">
        <v>2489</v>
      </c>
      <c r="D23" s="14">
        <v>2650</v>
      </c>
      <c r="E23" s="14">
        <v>2708</v>
      </c>
      <c r="F23" s="15">
        <v>2722</v>
      </c>
      <c r="G23" s="15">
        <v>2765</v>
      </c>
      <c r="H23" s="16"/>
      <c r="I23" s="14">
        <v>13623</v>
      </c>
      <c r="J23" s="14">
        <v>13766</v>
      </c>
      <c r="K23" s="14">
        <v>13730</v>
      </c>
      <c r="L23" s="15">
        <v>13625</v>
      </c>
      <c r="M23" s="15">
        <v>13469</v>
      </c>
    </row>
    <row r="24" spans="1:13" x14ac:dyDescent="0.3">
      <c r="A24" s="12" t="s">
        <v>7</v>
      </c>
      <c r="B24" s="13"/>
      <c r="C24" s="14">
        <v>491</v>
      </c>
      <c r="D24" s="14">
        <v>612</v>
      </c>
      <c r="E24" s="14">
        <v>671</v>
      </c>
      <c r="F24" s="15">
        <v>695</v>
      </c>
      <c r="G24" s="15">
        <v>728</v>
      </c>
      <c r="H24" s="16"/>
      <c r="I24" s="14">
        <v>2612</v>
      </c>
      <c r="J24" s="14">
        <v>3252</v>
      </c>
      <c r="K24" s="14">
        <v>3632</v>
      </c>
      <c r="L24" s="15">
        <v>3828</v>
      </c>
      <c r="M24" s="15">
        <v>4176</v>
      </c>
    </row>
    <row r="25" spans="1:13" x14ac:dyDescent="0.3">
      <c r="A25" s="12" t="s">
        <v>8</v>
      </c>
      <c r="B25" s="13"/>
      <c r="C25" s="14">
        <v>456</v>
      </c>
      <c r="D25" s="14">
        <v>492</v>
      </c>
      <c r="E25" s="14">
        <v>541</v>
      </c>
      <c r="F25" s="15">
        <v>573</v>
      </c>
      <c r="G25" s="15">
        <v>706</v>
      </c>
      <c r="H25" s="16"/>
      <c r="I25" s="14">
        <v>1435</v>
      </c>
      <c r="J25" s="14">
        <v>1851</v>
      </c>
      <c r="K25" s="14">
        <v>2240</v>
      </c>
      <c r="L25" s="15">
        <v>2509</v>
      </c>
      <c r="M25" s="15">
        <v>3400</v>
      </c>
    </row>
    <row r="26" spans="1:13" ht="18" x14ac:dyDescent="0.35">
      <c r="A26" s="78" t="s">
        <v>12</v>
      </c>
      <c r="B26" s="13"/>
      <c r="C26" s="80"/>
      <c r="D26" s="80"/>
      <c r="E26" s="80"/>
      <c r="F26" s="80"/>
      <c r="G26" s="80"/>
      <c r="H26" s="16"/>
      <c r="I26" s="80"/>
      <c r="J26" s="80"/>
      <c r="K26" s="80"/>
      <c r="L26" s="80"/>
      <c r="M26" s="80"/>
    </row>
    <row r="27" spans="1:13" x14ac:dyDescent="0.3">
      <c r="A27" s="12" t="s">
        <v>4</v>
      </c>
      <c r="B27" s="13"/>
      <c r="C27" s="21">
        <f t="shared" ref="C27:E31" si="11">((C21/C$20)*100)</f>
        <v>16.798059429957551</v>
      </c>
      <c r="D27" s="21">
        <f t="shared" si="11"/>
        <v>16.94756554307116</v>
      </c>
      <c r="E27" s="21">
        <f t="shared" si="11"/>
        <v>17.275508367824365</v>
      </c>
      <c r="F27" s="21">
        <f t="shared" ref="F27:G27" si="12">((F21/F$20)*100)</f>
        <v>17.477096546863987</v>
      </c>
      <c r="G27" s="21">
        <f t="shared" si="12"/>
        <v>17.5</v>
      </c>
      <c r="H27" s="16"/>
      <c r="I27" s="21">
        <f t="shared" ref="I27:M27" si="13">((I21/I$20)*100)</f>
        <v>16.13673445023678</v>
      </c>
      <c r="J27" s="21">
        <f t="shared" si="13"/>
        <v>15.707520363705246</v>
      </c>
      <c r="K27" s="21">
        <f t="shared" si="13"/>
        <v>15.797782509729055</v>
      </c>
      <c r="L27" s="21">
        <f t="shared" si="13"/>
        <v>15.718568281142776</v>
      </c>
      <c r="M27" s="21">
        <f t="shared" si="13"/>
        <v>15.542350759084977</v>
      </c>
    </row>
    <row r="28" spans="1:13" x14ac:dyDescent="0.3">
      <c r="A28" s="12" t="s">
        <v>5</v>
      </c>
      <c r="B28" s="13"/>
      <c r="C28" s="21">
        <f t="shared" si="11"/>
        <v>13.745704467353953</v>
      </c>
      <c r="D28" s="21">
        <f t="shared" si="11"/>
        <v>12.752808988764045</v>
      </c>
      <c r="E28" s="21">
        <f t="shared" si="11"/>
        <v>12.182832463559475</v>
      </c>
      <c r="F28" s="21">
        <f t="shared" ref="F28:G28" si="14">((F22/F$20)*100)</f>
        <v>12.22692036645525</v>
      </c>
      <c r="G28" s="21">
        <f t="shared" si="14"/>
        <v>12.516666666666667</v>
      </c>
      <c r="H28" s="16"/>
      <c r="I28" s="21">
        <f t="shared" ref="I28:M28" si="15">((I22/I$20)*100)</f>
        <v>13.546102113096422</v>
      </c>
      <c r="J28" s="21">
        <f t="shared" si="15"/>
        <v>12.805455578708088</v>
      </c>
      <c r="K28" s="21">
        <f t="shared" si="15"/>
        <v>12.236581246787576</v>
      </c>
      <c r="L28" s="21">
        <f t="shared" si="15"/>
        <v>12.182612778560335</v>
      </c>
      <c r="M28" s="21">
        <f t="shared" si="15"/>
        <v>12.172837809988321</v>
      </c>
    </row>
    <row r="29" spans="1:13" x14ac:dyDescent="0.3">
      <c r="A29" s="12" t="s">
        <v>6</v>
      </c>
      <c r="B29" s="13"/>
      <c r="C29" s="21">
        <f t="shared" si="11"/>
        <v>50.313321204770567</v>
      </c>
      <c r="D29" s="21">
        <f t="shared" si="11"/>
        <v>49.625468164794007</v>
      </c>
      <c r="E29" s="21">
        <f t="shared" si="11"/>
        <v>48.731329854237899</v>
      </c>
      <c r="F29" s="21">
        <f t="shared" ref="F29:G29" si="16">((F23/F$20)*100)</f>
        <v>47.95630725863284</v>
      </c>
      <c r="G29" s="21">
        <f t="shared" si="16"/>
        <v>46.083333333333329</v>
      </c>
      <c r="H29" s="16"/>
      <c r="I29" s="21">
        <f t="shared" ref="I29:M29" si="17">((I23/I$20)*100)</f>
        <v>54.212264714075374</v>
      </c>
      <c r="J29" s="21">
        <f t="shared" si="17"/>
        <v>52.153817010797496</v>
      </c>
      <c r="K29" s="21">
        <f t="shared" si="17"/>
        <v>50.407518907408765</v>
      </c>
      <c r="L29" s="21">
        <f t="shared" si="17"/>
        <v>49.21082096290678</v>
      </c>
      <c r="M29" s="21">
        <f t="shared" si="17"/>
        <v>46.262966270522767</v>
      </c>
    </row>
    <row r="30" spans="1:13" x14ac:dyDescent="0.3">
      <c r="A30" s="12" t="s">
        <v>7</v>
      </c>
      <c r="B30" s="13"/>
      <c r="C30" s="21">
        <f t="shared" si="11"/>
        <v>9.9252071962805744</v>
      </c>
      <c r="D30" s="21">
        <f t="shared" si="11"/>
        <v>11.460674157303369</v>
      </c>
      <c r="E30" s="21">
        <f t="shared" si="11"/>
        <v>12.074860536260571</v>
      </c>
      <c r="F30" s="21">
        <f t="shared" ref="F30:G30" si="18">((F24/F$20)*100)</f>
        <v>12.244538407329104</v>
      </c>
      <c r="G30" s="21">
        <f t="shared" si="18"/>
        <v>12.133333333333333</v>
      </c>
      <c r="H30" s="16"/>
      <c r="I30" s="21">
        <f t="shared" ref="I30:M30" si="19">((I24/I$20)*100)</f>
        <v>10.394365076206773</v>
      </c>
      <c r="J30" s="21">
        <f t="shared" si="19"/>
        <v>12.320515249100209</v>
      </c>
      <c r="K30" s="21">
        <f t="shared" si="19"/>
        <v>13.334312357735516</v>
      </c>
      <c r="L30" s="21">
        <f t="shared" si="19"/>
        <v>13.825983313468415</v>
      </c>
      <c r="M30" s="21">
        <f t="shared" si="19"/>
        <v>14.343614755787593</v>
      </c>
    </row>
    <row r="31" spans="1:13" x14ac:dyDescent="0.3">
      <c r="A31" s="12" t="s">
        <v>8</v>
      </c>
      <c r="B31" s="13"/>
      <c r="C31" s="21">
        <f t="shared" si="11"/>
        <v>9.217707701637357</v>
      </c>
      <c r="D31" s="21">
        <f t="shared" si="11"/>
        <v>9.213483146067416</v>
      </c>
      <c r="E31" s="21">
        <f t="shared" si="11"/>
        <v>9.7354687781176903</v>
      </c>
      <c r="F31" s="21">
        <f t="shared" ref="F31:G31" si="20">((F25/F$20)*100)</f>
        <v>10.095137420718817</v>
      </c>
      <c r="G31" s="21">
        <f t="shared" si="20"/>
        <v>11.766666666666667</v>
      </c>
      <c r="H31" s="16"/>
      <c r="I31" s="21">
        <f t="shared" ref="I31:M31" si="21">((I25/I$20)*100)</f>
        <v>5.710533646384655</v>
      </c>
      <c r="J31" s="21">
        <f t="shared" si="21"/>
        <v>7.0126917976889569</v>
      </c>
      <c r="K31" s="21">
        <f t="shared" si="21"/>
        <v>8.2238049783390839</v>
      </c>
      <c r="L31" s="21">
        <f t="shared" si="21"/>
        <v>9.0620146639216959</v>
      </c>
      <c r="M31" s="21">
        <f t="shared" si="21"/>
        <v>11.678230404616336</v>
      </c>
    </row>
    <row r="32" spans="1:13" ht="18" x14ac:dyDescent="0.35">
      <c r="A32" s="79" t="s">
        <v>13</v>
      </c>
      <c r="C32" s="80"/>
      <c r="D32" s="80"/>
      <c r="E32" s="80"/>
      <c r="F32" s="80"/>
      <c r="G32" s="80"/>
      <c r="I32" s="80"/>
      <c r="J32" s="80"/>
      <c r="K32" s="80"/>
      <c r="L32" s="80"/>
      <c r="M32" s="80"/>
    </row>
    <row r="33" spans="1:13" x14ac:dyDescent="0.3">
      <c r="A33" s="26" t="s">
        <v>3</v>
      </c>
      <c r="B33" s="13"/>
      <c r="C33" s="27">
        <v>5463</v>
      </c>
      <c r="D33" s="27">
        <v>5963</v>
      </c>
      <c r="E33" s="27">
        <v>6188</v>
      </c>
      <c r="F33" s="27">
        <v>6339</v>
      </c>
      <c r="G33" s="27">
        <v>6666</v>
      </c>
      <c r="H33" s="16"/>
      <c r="I33" s="27">
        <v>24657</v>
      </c>
      <c r="J33" s="27">
        <v>26123</v>
      </c>
      <c r="K33" s="27">
        <v>26899</v>
      </c>
      <c r="L33" s="27">
        <v>27419</v>
      </c>
      <c r="M33" s="27">
        <v>28714</v>
      </c>
    </row>
    <row r="34" spans="1:13" x14ac:dyDescent="0.3">
      <c r="A34" s="12" t="s">
        <v>4</v>
      </c>
      <c r="B34" s="13"/>
      <c r="C34" s="14">
        <v>812</v>
      </c>
      <c r="D34" s="14">
        <v>940</v>
      </c>
      <c r="E34" s="14">
        <v>1003</v>
      </c>
      <c r="F34" s="15">
        <v>1065</v>
      </c>
      <c r="G34" s="15">
        <v>1138</v>
      </c>
      <c r="H34" s="16"/>
      <c r="I34" s="14">
        <v>3858</v>
      </c>
      <c r="J34" s="14">
        <v>4055</v>
      </c>
      <c r="K34" s="14">
        <v>4178</v>
      </c>
      <c r="L34" s="15">
        <v>4323</v>
      </c>
      <c r="M34" s="15">
        <v>4464</v>
      </c>
    </row>
    <row r="35" spans="1:13" x14ac:dyDescent="0.3">
      <c r="A35" s="12" t="s">
        <v>5</v>
      </c>
      <c r="B35" s="13"/>
      <c r="C35" s="14">
        <v>663</v>
      </c>
      <c r="D35" s="14">
        <v>687</v>
      </c>
      <c r="E35" s="14">
        <v>687</v>
      </c>
      <c r="F35" s="15">
        <v>691</v>
      </c>
      <c r="G35" s="15">
        <v>750</v>
      </c>
      <c r="H35" s="16"/>
      <c r="I35" s="14">
        <v>3203</v>
      </c>
      <c r="J35" s="14">
        <v>3227</v>
      </c>
      <c r="K35" s="14">
        <v>3191</v>
      </c>
      <c r="L35" s="15">
        <v>3176</v>
      </c>
      <c r="M35" s="15">
        <v>3343</v>
      </c>
    </row>
    <row r="36" spans="1:13" x14ac:dyDescent="0.3">
      <c r="A36" s="12" t="s">
        <v>6</v>
      </c>
      <c r="B36" s="13"/>
      <c r="C36" s="14">
        <v>2667</v>
      </c>
      <c r="D36" s="14">
        <v>2922</v>
      </c>
      <c r="E36" s="14">
        <v>3021</v>
      </c>
      <c r="F36" s="15">
        <v>3040</v>
      </c>
      <c r="G36" s="15">
        <v>3069</v>
      </c>
      <c r="H36" s="16"/>
      <c r="I36" s="14">
        <v>13227</v>
      </c>
      <c r="J36" s="14">
        <v>13658</v>
      </c>
      <c r="K36" s="14">
        <v>13762</v>
      </c>
      <c r="L36" s="15">
        <v>13640</v>
      </c>
      <c r="M36" s="15">
        <v>13427</v>
      </c>
    </row>
    <row r="37" spans="1:13" x14ac:dyDescent="0.3">
      <c r="A37" s="12" t="s">
        <v>7</v>
      </c>
      <c r="B37" s="13"/>
      <c r="C37" s="14">
        <v>584</v>
      </c>
      <c r="D37" s="14">
        <v>703</v>
      </c>
      <c r="E37" s="14">
        <v>731</v>
      </c>
      <c r="F37" s="15">
        <v>777</v>
      </c>
      <c r="G37" s="15">
        <v>850</v>
      </c>
      <c r="H37" s="16"/>
      <c r="I37" s="14">
        <v>2566</v>
      </c>
      <c r="J37" s="14">
        <v>3149</v>
      </c>
      <c r="K37" s="14">
        <v>3396</v>
      </c>
      <c r="L37" s="15">
        <v>3665</v>
      </c>
      <c r="M37" s="15">
        <v>4150</v>
      </c>
    </row>
    <row r="38" spans="1:13" x14ac:dyDescent="0.3">
      <c r="A38" s="12" t="s">
        <v>8</v>
      </c>
      <c r="B38" s="13"/>
      <c r="C38" s="14">
        <v>737</v>
      </c>
      <c r="D38" s="14">
        <v>711</v>
      </c>
      <c r="E38" s="14">
        <v>746</v>
      </c>
      <c r="F38" s="15">
        <v>766</v>
      </c>
      <c r="G38" s="15">
        <v>859</v>
      </c>
      <c r="H38" s="16"/>
      <c r="I38" s="14">
        <v>1803</v>
      </c>
      <c r="J38" s="14">
        <v>2034</v>
      </c>
      <c r="K38" s="14">
        <v>2372</v>
      </c>
      <c r="L38" s="15">
        <v>2615</v>
      </c>
      <c r="M38" s="15">
        <v>3330</v>
      </c>
    </row>
    <row r="39" spans="1:13" ht="18" x14ac:dyDescent="0.35">
      <c r="A39" s="78" t="s">
        <v>14</v>
      </c>
      <c r="B39" s="13"/>
      <c r="C39" s="80"/>
      <c r="D39" s="80"/>
      <c r="E39" s="80"/>
      <c r="F39" s="80"/>
      <c r="G39" s="80"/>
      <c r="H39" s="16"/>
      <c r="I39" s="80"/>
      <c r="J39" s="80"/>
      <c r="K39" s="80"/>
      <c r="L39" s="80"/>
      <c r="M39" s="80"/>
    </row>
    <row r="40" spans="1:13" x14ac:dyDescent="0.3">
      <c r="A40" s="12" t="s">
        <v>4</v>
      </c>
      <c r="B40" s="13"/>
      <c r="C40" s="21">
        <f t="shared" ref="C40:E44" si="22">((C34/C$33)*100)</f>
        <v>14.863628043199705</v>
      </c>
      <c r="D40" s="21">
        <f t="shared" si="22"/>
        <v>15.763877242998491</v>
      </c>
      <c r="E40" s="21">
        <f t="shared" si="22"/>
        <v>16.208791208791208</v>
      </c>
      <c r="F40" s="21">
        <f t="shared" ref="F40:G40" si="23">((F34/F$33)*100)</f>
        <v>16.800757217226693</v>
      </c>
      <c r="G40" s="21">
        <f t="shared" si="23"/>
        <v>17.071707170717072</v>
      </c>
      <c r="H40" s="16"/>
      <c r="I40" s="21">
        <f t="shared" ref="I40:M40" si="24">((I34/I$33)*100)</f>
        <v>15.646672344567467</v>
      </c>
      <c r="J40" s="21">
        <f t="shared" si="24"/>
        <v>15.522719442636756</v>
      </c>
      <c r="K40" s="21">
        <f t="shared" si="24"/>
        <v>15.532175917320345</v>
      </c>
      <c r="L40" s="21">
        <f t="shared" si="24"/>
        <v>15.766439330391336</v>
      </c>
      <c r="M40" s="21">
        <f t="shared" si="24"/>
        <v>15.546423347495994</v>
      </c>
    </row>
    <row r="41" spans="1:13" x14ac:dyDescent="0.3">
      <c r="A41" s="12" t="s">
        <v>5</v>
      </c>
      <c r="B41" s="13"/>
      <c r="C41" s="21">
        <f t="shared" si="22"/>
        <v>12.13618890719385</v>
      </c>
      <c r="D41" s="21">
        <f t="shared" si="22"/>
        <v>11.521046453127621</v>
      </c>
      <c r="E41" s="21">
        <f t="shared" si="22"/>
        <v>11.10213316095669</v>
      </c>
      <c r="F41" s="21">
        <f t="shared" ref="F41:G41" si="25">((F35/F$33)*100)</f>
        <v>10.90077299258558</v>
      </c>
      <c r="G41" s="21">
        <f t="shared" si="25"/>
        <v>11.25112511251125</v>
      </c>
      <c r="H41" s="16"/>
      <c r="I41" s="21">
        <f t="shared" ref="I41:M41" si="26">((I35/I$33)*100)</f>
        <v>12.990225899338931</v>
      </c>
      <c r="J41" s="21">
        <f t="shared" si="26"/>
        <v>12.353098801822149</v>
      </c>
      <c r="K41" s="21">
        <f t="shared" si="26"/>
        <v>11.86289453139522</v>
      </c>
      <c r="L41" s="21">
        <f t="shared" si="26"/>
        <v>11.583208723877602</v>
      </c>
      <c r="M41" s="21">
        <f t="shared" si="26"/>
        <v>11.642404402033851</v>
      </c>
    </row>
    <row r="42" spans="1:13" x14ac:dyDescent="0.3">
      <c r="A42" s="12" t="s">
        <v>6</v>
      </c>
      <c r="B42" s="13"/>
      <c r="C42" s="21">
        <f t="shared" si="22"/>
        <v>48.81933003844042</v>
      </c>
      <c r="D42" s="21">
        <f t="shared" si="22"/>
        <v>49.002180110682545</v>
      </c>
      <c r="E42" s="21">
        <f t="shared" si="22"/>
        <v>48.820297349709115</v>
      </c>
      <c r="F42" s="21">
        <f t="shared" ref="F42:G42" si="27">((F36/F$33)*100)</f>
        <v>47.957091023820794</v>
      </c>
      <c r="G42" s="21">
        <f t="shared" si="27"/>
        <v>46.039603960396043</v>
      </c>
      <c r="H42" s="16"/>
      <c r="I42" s="21">
        <f t="shared" ref="I42:M42" si="28">((I36/I$33)*100)</f>
        <v>53.643995619905091</v>
      </c>
      <c r="J42" s="21">
        <f t="shared" si="28"/>
        <v>52.283428396432264</v>
      </c>
      <c r="K42" s="21">
        <f t="shared" si="28"/>
        <v>51.161753225026949</v>
      </c>
      <c r="L42" s="21">
        <f t="shared" si="28"/>
        <v>49.746526131514642</v>
      </c>
      <c r="M42" s="21">
        <f t="shared" si="28"/>
        <v>46.761161802605002</v>
      </c>
    </row>
    <row r="43" spans="1:13" x14ac:dyDescent="0.3">
      <c r="A43" s="12" t="s">
        <v>7</v>
      </c>
      <c r="B43" s="13"/>
      <c r="C43" s="21">
        <f t="shared" si="22"/>
        <v>10.690097016291416</v>
      </c>
      <c r="D43" s="28">
        <f t="shared" si="22"/>
        <v>11.789367767902064</v>
      </c>
      <c r="E43" s="28">
        <f t="shared" si="22"/>
        <v>11.813186813186812</v>
      </c>
      <c r="F43" s="28">
        <f t="shared" ref="F43:G43" si="29">((F37/F$33)*100)</f>
        <v>12.257453857075248</v>
      </c>
      <c r="G43" s="28">
        <f t="shared" si="29"/>
        <v>12.751275127512752</v>
      </c>
      <c r="H43" s="16"/>
      <c r="I43" s="21">
        <f t="shared" ref="I43:M43" si="30">((I37/I$33)*100)</f>
        <v>10.406781035811331</v>
      </c>
      <c r="J43" s="28">
        <f t="shared" si="30"/>
        <v>12.054511350151207</v>
      </c>
      <c r="K43" s="28">
        <f t="shared" si="30"/>
        <v>12.625004647012899</v>
      </c>
      <c r="L43" s="28">
        <f t="shared" si="30"/>
        <v>13.366643568328533</v>
      </c>
      <c r="M43" s="28">
        <f t="shared" si="30"/>
        <v>14.452880128160478</v>
      </c>
    </row>
    <row r="44" spans="1:13" x14ac:dyDescent="0.3">
      <c r="A44" s="12" t="s">
        <v>8</v>
      </c>
      <c r="B44" s="13"/>
      <c r="C44" s="21">
        <f t="shared" si="22"/>
        <v>13.490755994874611</v>
      </c>
      <c r="D44" s="21">
        <f t="shared" si="22"/>
        <v>11.923528425289284</v>
      </c>
      <c r="E44" s="21">
        <f t="shared" si="22"/>
        <v>12.055591467356173</v>
      </c>
      <c r="F44" s="21">
        <f t="shared" ref="F44:G44" si="31">((F38/F$33)*100)</f>
        <v>12.083924909291687</v>
      </c>
      <c r="G44" s="21">
        <f t="shared" si="31"/>
        <v>12.886288628862886</v>
      </c>
      <c r="H44" s="16"/>
      <c r="I44" s="21">
        <f t="shared" ref="I44:M44" si="32">((I38/I$33)*100)</f>
        <v>7.3123251003771745</v>
      </c>
      <c r="J44" s="21">
        <f t="shared" si="32"/>
        <v>7.7862420089576236</v>
      </c>
      <c r="K44" s="21">
        <f t="shared" si="32"/>
        <v>8.8181716792445819</v>
      </c>
      <c r="L44" s="21">
        <f t="shared" si="32"/>
        <v>9.5371822458878874</v>
      </c>
      <c r="M44" s="21">
        <f t="shared" si="32"/>
        <v>11.597130319704673</v>
      </c>
    </row>
    <row r="45" spans="1:13" x14ac:dyDescent="0.3">
      <c r="A45" s="29" t="s">
        <v>18</v>
      </c>
      <c r="B45" s="13"/>
      <c r="C45" s="30"/>
      <c r="D45" s="30"/>
      <c r="E45" s="30"/>
      <c r="F45" s="30"/>
      <c r="G45" s="30"/>
      <c r="H45" s="16"/>
      <c r="I45" s="30"/>
      <c r="J45" s="30"/>
      <c r="K45" s="30"/>
      <c r="L45" s="30"/>
      <c r="M45" s="30"/>
    </row>
    <row r="46" spans="1:13" ht="21" x14ac:dyDescent="0.4">
      <c r="A46" s="81" t="s">
        <v>64</v>
      </c>
      <c r="B46" s="13"/>
      <c r="C46" s="86"/>
      <c r="D46" s="86"/>
      <c r="E46" s="86"/>
      <c r="F46" s="86"/>
      <c r="G46" s="86"/>
      <c r="H46" s="13"/>
      <c r="I46" s="86"/>
      <c r="J46" s="86"/>
      <c r="K46" s="86"/>
      <c r="L46" s="86"/>
      <c r="M46" s="86"/>
    </row>
    <row r="47" spans="1:13" s="24" customFormat="1" ht="18" x14ac:dyDescent="0.35">
      <c r="A47" s="82" t="s">
        <v>0</v>
      </c>
      <c r="B47" s="13"/>
      <c r="C47" s="85" t="s">
        <v>16</v>
      </c>
      <c r="D47" s="85"/>
      <c r="E47" s="85"/>
      <c r="F47" s="85"/>
      <c r="G47" s="85"/>
      <c r="H47" s="13"/>
      <c r="I47" s="85" t="s">
        <v>19</v>
      </c>
      <c r="J47" s="85"/>
      <c r="K47" s="85"/>
      <c r="L47" s="85"/>
      <c r="M47" s="85"/>
    </row>
    <row r="48" spans="1:13" s="5" customFormat="1" ht="18" x14ac:dyDescent="0.35">
      <c r="A48" s="82" t="s">
        <v>1</v>
      </c>
      <c r="B48" s="4"/>
      <c r="C48" s="77">
        <v>2015</v>
      </c>
      <c r="D48" s="77">
        <v>2020</v>
      </c>
      <c r="E48" s="77" t="s">
        <v>54</v>
      </c>
      <c r="F48" s="77" t="s">
        <v>55</v>
      </c>
      <c r="G48" s="77" t="s">
        <v>56</v>
      </c>
      <c r="H48" s="2"/>
      <c r="I48" s="77">
        <v>2015</v>
      </c>
      <c r="J48" s="77">
        <v>2020</v>
      </c>
      <c r="K48" s="77" t="s">
        <v>54</v>
      </c>
      <c r="L48" s="77" t="s">
        <v>55</v>
      </c>
      <c r="M48" s="77" t="s">
        <v>56</v>
      </c>
    </row>
    <row r="49" spans="1:13" x14ac:dyDescent="0.3">
      <c r="A49" s="31" t="s">
        <v>20</v>
      </c>
      <c r="B49" s="32"/>
      <c r="C49" s="33">
        <v>4210</v>
      </c>
      <c r="D49" s="33">
        <v>4559</v>
      </c>
      <c r="E49" s="33">
        <v>4726</v>
      </c>
      <c r="F49" s="33">
        <v>4836</v>
      </c>
      <c r="G49" s="34">
        <v>5081</v>
      </c>
      <c r="H49" s="32"/>
      <c r="I49" s="33">
        <v>18601</v>
      </c>
      <c r="J49" s="33">
        <v>19729</v>
      </c>
      <c r="K49" s="33">
        <v>20298</v>
      </c>
      <c r="L49" s="33">
        <v>20664</v>
      </c>
      <c r="M49" s="34">
        <v>21647</v>
      </c>
    </row>
    <row r="50" spans="1:13" x14ac:dyDescent="0.3">
      <c r="A50" s="31" t="s">
        <v>21</v>
      </c>
      <c r="B50" s="32"/>
      <c r="C50" s="33">
        <v>407</v>
      </c>
      <c r="D50" s="33">
        <v>402</v>
      </c>
      <c r="E50" s="33">
        <v>405</v>
      </c>
      <c r="F50" s="33">
        <v>406</v>
      </c>
      <c r="G50" s="34">
        <v>409</v>
      </c>
      <c r="H50" s="32"/>
      <c r="I50" s="33">
        <v>906</v>
      </c>
      <c r="J50" s="33">
        <v>903</v>
      </c>
      <c r="K50" s="33">
        <v>905</v>
      </c>
      <c r="L50" s="33">
        <v>902</v>
      </c>
      <c r="M50" s="34">
        <v>860</v>
      </c>
    </row>
    <row r="51" spans="1:13" x14ac:dyDescent="0.3">
      <c r="A51" s="31" t="s">
        <v>22</v>
      </c>
      <c r="B51" s="32"/>
      <c r="C51" s="33">
        <v>970</v>
      </c>
      <c r="D51" s="33">
        <v>1017</v>
      </c>
      <c r="E51" s="33">
        <v>1048</v>
      </c>
      <c r="F51" s="33">
        <v>1070</v>
      </c>
      <c r="G51" s="34">
        <v>1130</v>
      </c>
      <c r="H51" s="32"/>
      <c r="I51" s="33">
        <v>2356</v>
      </c>
      <c r="J51" s="33">
        <v>2357</v>
      </c>
      <c r="K51" s="33">
        <v>2404</v>
      </c>
      <c r="L51" s="33">
        <v>2452</v>
      </c>
      <c r="M51" s="34">
        <v>2613</v>
      </c>
    </row>
    <row r="52" spans="1:13" x14ac:dyDescent="0.3">
      <c r="A52" s="31" t="s">
        <v>23</v>
      </c>
      <c r="B52" s="32"/>
      <c r="C52" s="33">
        <v>713</v>
      </c>
      <c r="D52" s="33">
        <v>753</v>
      </c>
      <c r="E52" s="33">
        <v>774</v>
      </c>
      <c r="F52" s="33">
        <v>788</v>
      </c>
      <c r="G52" s="34">
        <v>815</v>
      </c>
      <c r="H52" s="32"/>
      <c r="I52" s="33">
        <v>2455</v>
      </c>
      <c r="J52" s="33">
        <v>2480</v>
      </c>
      <c r="K52" s="33">
        <v>2531</v>
      </c>
      <c r="L52" s="33">
        <v>2575</v>
      </c>
      <c r="M52" s="34">
        <v>2683</v>
      </c>
    </row>
    <row r="53" spans="1:13" x14ac:dyDescent="0.3">
      <c r="A53" s="31" t="s">
        <v>24</v>
      </c>
      <c r="B53" s="32"/>
      <c r="C53" s="33">
        <v>629</v>
      </c>
      <c r="D53" s="33">
        <v>687</v>
      </c>
      <c r="E53" s="33">
        <v>711</v>
      </c>
      <c r="F53" s="33">
        <v>725</v>
      </c>
      <c r="G53" s="34">
        <v>747</v>
      </c>
      <c r="H53" s="32"/>
      <c r="I53" s="33">
        <v>2327</v>
      </c>
      <c r="J53" s="33">
        <v>2382</v>
      </c>
      <c r="K53" s="33">
        <v>2422</v>
      </c>
      <c r="L53" s="33">
        <v>2455</v>
      </c>
      <c r="M53" s="34">
        <v>2538</v>
      </c>
    </row>
    <row r="54" spans="1:13" x14ac:dyDescent="0.3">
      <c r="A54" s="31" t="s">
        <v>25</v>
      </c>
      <c r="B54" s="32"/>
      <c r="C54" s="33">
        <v>500</v>
      </c>
      <c r="D54" s="33">
        <v>557</v>
      </c>
      <c r="E54" s="33">
        <v>577</v>
      </c>
      <c r="F54" s="33">
        <v>589</v>
      </c>
      <c r="G54" s="34">
        <v>605</v>
      </c>
      <c r="H54" s="32"/>
      <c r="I54" s="33">
        <v>2249</v>
      </c>
      <c r="J54" s="33">
        <v>2289</v>
      </c>
      <c r="K54" s="33">
        <v>2335</v>
      </c>
      <c r="L54" s="33">
        <v>2365</v>
      </c>
      <c r="M54" s="34">
        <v>2439</v>
      </c>
    </row>
    <row r="55" spans="1:13" x14ac:dyDescent="0.3">
      <c r="A55" s="31" t="s">
        <v>26</v>
      </c>
      <c r="B55" s="32"/>
      <c r="C55" s="33">
        <v>991</v>
      </c>
      <c r="D55" s="33">
        <v>1143</v>
      </c>
      <c r="E55" s="33">
        <v>1211</v>
      </c>
      <c r="F55" s="33">
        <v>1258</v>
      </c>
      <c r="G55" s="34">
        <v>1375</v>
      </c>
      <c r="H55" s="32"/>
      <c r="I55" s="33">
        <v>8308</v>
      </c>
      <c r="J55" s="33">
        <v>9318</v>
      </c>
      <c r="K55" s="33">
        <v>9701</v>
      </c>
      <c r="L55" s="33">
        <v>9915</v>
      </c>
      <c r="M55" s="34">
        <v>10514</v>
      </c>
    </row>
    <row r="56" spans="1:13" x14ac:dyDescent="0.3">
      <c r="A56" s="31" t="s">
        <v>27</v>
      </c>
      <c r="B56" s="32"/>
      <c r="C56" s="33">
        <v>408</v>
      </c>
      <c r="D56" s="33">
        <v>456</v>
      </c>
      <c r="E56" s="33">
        <v>476</v>
      </c>
      <c r="F56" s="33">
        <v>484</v>
      </c>
      <c r="G56" s="34">
        <v>492</v>
      </c>
      <c r="H56" s="32"/>
      <c r="I56" s="33">
        <v>2342</v>
      </c>
      <c r="J56" s="33">
        <v>2417</v>
      </c>
      <c r="K56" s="33">
        <v>2462</v>
      </c>
      <c r="L56" s="33">
        <v>2483</v>
      </c>
      <c r="M56" s="34">
        <v>2531</v>
      </c>
    </row>
    <row r="57" spans="1:13" x14ac:dyDescent="0.3">
      <c r="A57" s="31" t="s">
        <v>28</v>
      </c>
      <c r="B57" s="32"/>
      <c r="C57" s="33">
        <v>256</v>
      </c>
      <c r="D57" s="33">
        <v>293</v>
      </c>
      <c r="E57" s="33">
        <v>309</v>
      </c>
      <c r="F57" s="33">
        <v>315</v>
      </c>
      <c r="G57" s="34">
        <v>316</v>
      </c>
      <c r="H57" s="32"/>
      <c r="I57" s="33">
        <v>1732</v>
      </c>
      <c r="J57" s="33">
        <v>1847</v>
      </c>
      <c r="K57" s="33">
        <v>1891</v>
      </c>
      <c r="L57" s="33">
        <v>1906</v>
      </c>
      <c r="M57" s="34">
        <v>1931</v>
      </c>
    </row>
    <row r="58" spans="1:13" x14ac:dyDescent="0.3">
      <c r="A58" s="31" t="s">
        <v>29</v>
      </c>
      <c r="B58" s="32"/>
      <c r="C58" s="33">
        <v>238</v>
      </c>
      <c r="D58" s="33">
        <v>277</v>
      </c>
      <c r="E58" s="33">
        <v>294</v>
      </c>
      <c r="F58" s="33">
        <v>303</v>
      </c>
      <c r="G58" s="34">
        <v>308</v>
      </c>
      <c r="H58" s="32"/>
      <c r="I58" s="33">
        <v>2175</v>
      </c>
      <c r="J58" s="33">
        <v>2514</v>
      </c>
      <c r="K58" s="33">
        <v>2619</v>
      </c>
      <c r="L58" s="33">
        <v>2656</v>
      </c>
      <c r="M58" s="34">
        <v>2691</v>
      </c>
    </row>
    <row r="59" spans="1:13" x14ac:dyDescent="0.3">
      <c r="A59" s="31" t="s">
        <v>30</v>
      </c>
      <c r="B59" s="32"/>
      <c r="C59" s="33">
        <v>89</v>
      </c>
      <c r="D59" s="33">
        <v>117</v>
      </c>
      <c r="E59" s="33">
        <v>132</v>
      </c>
      <c r="F59" s="33">
        <v>156</v>
      </c>
      <c r="G59" s="34">
        <v>259</v>
      </c>
      <c r="H59" s="32"/>
      <c r="I59" s="33">
        <v>2059</v>
      </c>
      <c r="J59" s="33">
        <v>2540</v>
      </c>
      <c r="K59" s="33">
        <v>2729</v>
      </c>
      <c r="L59" s="33">
        <v>2870</v>
      </c>
      <c r="M59" s="34">
        <v>3361</v>
      </c>
    </row>
    <row r="60" spans="1:13" x14ac:dyDescent="0.3">
      <c r="A60" s="31" t="s">
        <v>31</v>
      </c>
      <c r="B60" s="32"/>
      <c r="C60" s="33">
        <v>75</v>
      </c>
      <c r="D60" s="33">
        <v>91</v>
      </c>
      <c r="E60" s="33">
        <v>98</v>
      </c>
      <c r="F60" s="33">
        <v>108</v>
      </c>
      <c r="G60" s="34">
        <v>128</v>
      </c>
      <c r="H60" s="32"/>
      <c r="I60" s="33">
        <v>1391</v>
      </c>
      <c r="J60" s="33">
        <v>1670</v>
      </c>
      <c r="K60" s="33">
        <v>1772</v>
      </c>
      <c r="L60" s="33">
        <v>1829</v>
      </c>
      <c r="M60" s="34">
        <v>1962</v>
      </c>
    </row>
    <row r="61" spans="1:13" x14ac:dyDescent="0.3">
      <c r="A61" s="12" t="s">
        <v>32</v>
      </c>
      <c r="B61" s="32"/>
      <c r="C61" s="35">
        <v>14</v>
      </c>
      <c r="D61" s="36">
        <v>26</v>
      </c>
      <c r="E61" s="36">
        <v>34</v>
      </c>
      <c r="F61" s="36">
        <v>48</v>
      </c>
      <c r="G61" s="36">
        <v>131</v>
      </c>
      <c r="H61" s="32"/>
      <c r="I61" s="35">
        <v>668</v>
      </c>
      <c r="J61" s="36">
        <v>870</v>
      </c>
      <c r="K61" s="36">
        <v>957</v>
      </c>
      <c r="L61" s="36">
        <v>1041</v>
      </c>
      <c r="M61" s="36">
        <v>1399</v>
      </c>
    </row>
    <row r="62" spans="1:13" x14ac:dyDescent="0.3">
      <c r="A62" s="12" t="s">
        <v>33</v>
      </c>
      <c r="B62" s="37"/>
      <c r="C62" s="38">
        <v>69132.88</v>
      </c>
      <c r="D62" s="38">
        <v>75601.3</v>
      </c>
      <c r="E62" s="38">
        <v>78237.7</v>
      </c>
      <c r="F62" s="38">
        <v>80352.740000000005</v>
      </c>
      <c r="G62" s="35">
        <v>85967.19</v>
      </c>
      <c r="H62" s="39"/>
      <c r="I62" s="38">
        <v>108230.68</v>
      </c>
      <c r="J62" s="38">
        <v>118362.5</v>
      </c>
      <c r="K62" s="38">
        <v>121364.82</v>
      </c>
      <c r="L62" s="38">
        <v>123607.75</v>
      </c>
      <c r="M62" s="35">
        <v>129751.32</v>
      </c>
    </row>
    <row r="63" spans="1:13" x14ac:dyDescent="0.3">
      <c r="A63" s="12" t="s">
        <v>34</v>
      </c>
      <c r="B63" s="40"/>
      <c r="C63" s="38">
        <v>60443.71</v>
      </c>
      <c r="D63" s="38">
        <v>62971.57</v>
      </c>
      <c r="E63" s="38">
        <v>63645.77</v>
      </c>
      <c r="F63" s="38">
        <v>64054.36</v>
      </c>
      <c r="G63" s="35">
        <v>64766.239999999998</v>
      </c>
      <c r="H63" s="39"/>
      <c r="I63" s="38">
        <v>90931.57</v>
      </c>
      <c r="J63" s="38">
        <v>95025.21</v>
      </c>
      <c r="K63" s="38">
        <v>95988.55</v>
      </c>
      <c r="L63" s="38">
        <v>96305.21</v>
      </c>
      <c r="M63" s="35">
        <v>97322.02</v>
      </c>
    </row>
    <row r="64" spans="1:13" x14ac:dyDescent="0.3">
      <c r="A64" s="29" t="s">
        <v>18</v>
      </c>
      <c r="B64" s="40"/>
      <c r="C64" s="41"/>
      <c r="D64" s="41"/>
      <c r="E64" s="41"/>
      <c r="F64" s="41"/>
      <c r="G64" s="42"/>
      <c r="H64" s="43"/>
      <c r="I64" s="41"/>
      <c r="J64" s="41"/>
      <c r="K64" s="41"/>
      <c r="L64" s="41"/>
      <c r="M64" s="42"/>
    </row>
    <row r="65" spans="1:13" s="44" customFormat="1" ht="21" x14ac:dyDescent="0.4">
      <c r="A65" s="72" t="s">
        <v>41</v>
      </c>
      <c r="B65" s="11"/>
      <c r="C65" s="86"/>
      <c r="D65" s="86"/>
      <c r="E65" s="86"/>
      <c r="F65" s="86"/>
      <c r="G65" s="86"/>
      <c r="H65" s="2"/>
      <c r="I65" s="86"/>
      <c r="J65" s="86"/>
      <c r="K65" s="86"/>
      <c r="L65" s="86"/>
      <c r="M65" s="86"/>
    </row>
    <row r="66" spans="1:13" s="44" customFormat="1" ht="18" x14ac:dyDescent="0.35">
      <c r="A66" s="82" t="s">
        <v>0</v>
      </c>
      <c r="B66" s="11"/>
      <c r="C66" s="85" t="s">
        <v>16</v>
      </c>
      <c r="D66" s="85"/>
      <c r="E66" s="85"/>
      <c r="F66" s="85"/>
      <c r="G66" s="85"/>
      <c r="H66" s="2"/>
      <c r="I66" s="85" t="s">
        <v>19</v>
      </c>
      <c r="J66" s="85"/>
      <c r="K66" s="85"/>
      <c r="L66" s="85"/>
      <c r="M66" s="85"/>
    </row>
    <row r="67" spans="1:13" s="24" customFormat="1" ht="18" x14ac:dyDescent="0.35">
      <c r="A67" s="82" t="s">
        <v>1</v>
      </c>
      <c r="C67" s="77">
        <v>2015</v>
      </c>
      <c r="D67" s="77">
        <v>2020</v>
      </c>
      <c r="E67" s="77" t="s">
        <v>54</v>
      </c>
      <c r="F67" s="77" t="s">
        <v>55</v>
      </c>
      <c r="G67" s="77" t="s">
        <v>56</v>
      </c>
      <c r="H67" s="2"/>
      <c r="I67" s="77">
        <v>2015</v>
      </c>
      <c r="J67" s="77">
        <v>2020</v>
      </c>
      <c r="K67" s="77" t="s">
        <v>54</v>
      </c>
      <c r="L67" s="77" t="s">
        <v>55</v>
      </c>
      <c r="M67" s="77" t="s">
        <v>56</v>
      </c>
    </row>
    <row r="68" spans="1:13" s="44" customFormat="1" x14ac:dyDescent="0.3">
      <c r="A68" s="7" t="s">
        <v>35</v>
      </c>
      <c r="B68" s="11"/>
      <c r="C68" s="45">
        <v>9715</v>
      </c>
      <c r="D68" s="45">
        <v>10517</v>
      </c>
      <c r="E68" s="46">
        <v>10920</v>
      </c>
      <c r="F68" s="46">
        <v>11161</v>
      </c>
      <c r="G68" s="46">
        <v>11728</v>
      </c>
      <c r="H68" s="47"/>
      <c r="I68" s="45">
        <v>48580</v>
      </c>
      <c r="J68" s="45">
        <v>51197</v>
      </c>
      <c r="K68" s="46">
        <v>52759</v>
      </c>
      <c r="L68" s="46">
        <v>53695</v>
      </c>
      <c r="M68" s="46">
        <v>56305</v>
      </c>
    </row>
    <row r="69" spans="1:13" s="44" customFormat="1" x14ac:dyDescent="0.3">
      <c r="A69" s="7" t="s">
        <v>36</v>
      </c>
      <c r="B69" s="11"/>
      <c r="C69" s="45">
        <v>9252</v>
      </c>
      <c r="D69" s="45">
        <v>10005</v>
      </c>
      <c r="E69" s="46">
        <v>10377</v>
      </c>
      <c r="F69" s="46">
        <v>10600</v>
      </c>
      <c r="G69" s="46">
        <v>11124</v>
      </c>
      <c r="H69" s="47"/>
      <c r="I69" s="45">
        <v>44372</v>
      </c>
      <c r="J69" s="45">
        <v>46600</v>
      </c>
      <c r="K69" s="46">
        <v>47914</v>
      </c>
      <c r="L69" s="46">
        <v>48707</v>
      </c>
      <c r="M69" s="46">
        <v>50909</v>
      </c>
    </row>
    <row r="70" spans="1:13" s="44" customFormat="1" x14ac:dyDescent="0.3">
      <c r="A70" s="12" t="s">
        <v>37</v>
      </c>
      <c r="B70" s="11"/>
      <c r="C70" s="45">
        <v>8184</v>
      </c>
      <c r="D70" s="45">
        <v>8865</v>
      </c>
      <c r="E70" s="46">
        <v>9195</v>
      </c>
      <c r="F70" s="46">
        <v>9393</v>
      </c>
      <c r="G70" s="46">
        <v>9857</v>
      </c>
      <c r="H70" s="47"/>
      <c r="I70" s="45">
        <v>39366</v>
      </c>
      <c r="J70" s="45">
        <v>41346</v>
      </c>
      <c r="K70" s="46">
        <v>42517</v>
      </c>
      <c r="L70" s="46">
        <v>43211</v>
      </c>
      <c r="M70" s="46">
        <v>45160</v>
      </c>
    </row>
    <row r="71" spans="1:13" s="44" customFormat="1" x14ac:dyDescent="0.3">
      <c r="A71" s="12" t="s">
        <v>38</v>
      </c>
      <c r="B71" s="11"/>
      <c r="C71" s="45">
        <v>1068</v>
      </c>
      <c r="D71" s="45">
        <v>1140</v>
      </c>
      <c r="E71" s="46">
        <v>1182</v>
      </c>
      <c r="F71" s="46">
        <v>1207</v>
      </c>
      <c r="G71" s="46">
        <v>1267</v>
      </c>
      <c r="H71" s="47"/>
      <c r="I71" s="45">
        <v>5006</v>
      </c>
      <c r="J71" s="45">
        <v>5254</v>
      </c>
      <c r="K71" s="46">
        <v>5397</v>
      </c>
      <c r="L71" s="46">
        <v>5496</v>
      </c>
      <c r="M71" s="46">
        <v>5749</v>
      </c>
    </row>
    <row r="72" spans="1:13" s="44" customFormat="1" x14ac:dyDescent="0.3">
      <c r="A72" s="12" t="s">
        <v>39</v>
      </c>
      <c r="B72" s="11"/>
      <c r="C72" s="45">
        <v>439</v>
      </c>
      <c r="D72" s="45">
        <v>477</v>
      </c>
      <c r="E72" s="46">
        <v>505</v>
      </c>
      <c r="F72" s="46">
        <v>523</v>
      </c>
      <c r="G72" s="46">
        <v>565</v>
      </c>
      <c r="H72" s="47"/>
      <c r="I72" s="45">
        <v>4114</v>
      </c>
      <c r="J72" s="45">
        <v>4425</v>
      </c>
      <c r="K72" s="46">
        <v>4657</v>
      </c>
      <c r="L72" s="46">
        <v>4803</v>
      </c>
      <c r="M72" s="46">
        <v>5205</v>
      </c>
    </row>
    <row r="73" spans="1:13" s="44" customFormat="1" ht="18" x14ac:dyDescent="0.35">
      <c r="A73" s="78" t="s">
        <v>40</v>
      </c>
      <c r="B73" s="13"/>
      <c r="C73" s="80"/>
      <c r="D73" s="80"/>
      <c r="E73" s="80"/>
      <c r="F73" s="80"/>
      <c r="G73" s="80"/>
      <c r="H73" s="16"/>
      <c r="I73" s="80"/>
      <c r="J73" s="80"/>
      <c r="K73" s="80"/>
      <c r="L73" s="80"/>
      <c r="M73" s="80"/>
    </row>
    <row r="74" spans="1:13" s="44" customFormat="1" x14ac:dyDescent="0.3">
      <c r="A74" s="7" t="s">
        <v>36</v>
      </c>
      <c r="B74" s="13"/>
      <c r="C74" s="21">
        <f t="shared" ref="C74:G77" si="33">((C69/C$68)*100)</f>
        <v>95.234173957797225</v>
      </c>
      <c r="D74" s="21">
        <f t="shared" si="33"/>
        <v>95.131691547019116</v>
      </c>
      <c r="E74" s="21">
        <f t="shared" si="33"/>
        <v>95.027472527472526</v>
      </c>
      <c r="F74" s="21">
        <f t="shared" si="33"/>
        <v>94.973568676641875</v>
      </c>
      <c r="G74" s="21">
        <f t="shared" si="33"/>
        <v>94.84993178717599</v>
      </c>
      <c r="H74" s="16"/>
      <c r="I74" s="21">
        <f t="shared" ref="I74:M74" si="34">((I69/I$68)*100)</f>
        <v>91.337999176615895</v>
      </c>
      <c r="J74" s="21">
        <f t="shared" si="34"/>
        <v>91.020958259273002</v>
      </c>
      <c r="K74" s="21">
        <f t="shared" si="34"/>
        <v>90.816732690157124</v>
      </c>
      <c r="L74" s="21">
        <f t="shared" si="34"/>
        <v>90.710494459446878</v>
      </c>
      <c r="M74" s="21">
        <f t="shared" si="34"/>
        <v>90.416481662374565</v>
      </c>
    </row>
    <row r="75" spans="1:13" s="44" customFormat="1" x14ac:dyDescent="0.3">
      <c r="A75" s="12" t="s">
        <v>37</v>
      </c>
      <c r="B75" s="13"/>
      <c r="C75" s="21">
        <f t="shared" si="33"/>
        <v>84.240864642305709</v>
      </c>
      <c r="D75" s="21">
        <f t="shared" si="33"/>
        <v>84.292098507178864</v>
      </c>
      <c r="E75" s="21">
        <f t="shared" si="33"/>
        <v>84.203296703296701</v>
      </c>
      <c r="F75" s="21">
        <f t="shared" si="33"/>
        <v>84.159125526386518</v>
      </c>
      <c r="G75" s="21">
        <f t="shared" si="33"/>
        <v>84.046725784447474</v>
      </c>
      <c r="H75" s="16"/>
      <c r="I75" s="21">
        <f t="shared" ref="I75:M75" si="35">((I70/I$68)*100)</f>
        <v>81.033347056401823</v>
      </c>
      <c r="J75" s="21">
        <f t="shared" si="35"/>
        <v>80.758638201457117</v>
      </c>
      <c r="K75" s="21">
        <f t="shared" si="35"/>
        <v>80.587198392691292</v>
      </c>
      <c r="L75" s="21">
        <f t="shared" si="35"/>
        <v>80.4749045534966</v>
      </c>
      <c r="M75" s="21">
        <f t="shared" si="35"/>
        <v>80.206020779682092</v>
      </c>
    </row>
    <row r="76" spans="1:13" s="44" customFormat="1" x14ac:dyDescent="0.3">
      <c r="A76" s="12" t="s">
        <v>38</v>
      </c>
      <c r="B76" s="13"/>
      <c r="C76" s="21">
        <f t="shared" si="33"/>
        <v>10.993309315491508</v>
      </c>
      <c r="D76" s="21">
        <f t="shared" si="33"/>
        <v>10.83959303984026</v>
      </c>
      <c r="E76" s="21">
        <f t="shared" si="33"/>
        <v>10.824175824175825</v>
      </c>
      <c r="F76" s="21">
        <f t="shared" si="33"/>
        <v>10.814443150255354</v>
      </c>
      <c r="G76" s="21">
        <f t="shared" si="33"/>
        <v>10.803206002728514</v>
      </c>
      <c r="H76" s="16"/>
      <c r="I76" s="21">
        <f t="shared" ref="I76:M76" si="36">((I71/I$68)*100)</f>
        <v>10.30465212021408</v>
      </c>
      <c r="J76" s="21">
        <f t="shared" si="36"/>
        <v>10.262320057815888</v>
      </c>
      <c r="K76" s="21">
        <f t="shared" si="36"/>
        <v>10.229534297465834</v>
      </c>
      <c r="L76" s="21">
        <f t="shared" si="36"/>
        <v>10.235589905950276</v>
      </c>
      <c r="M76" s="21">
        <f t="shared" si="36"/>
        <v>10.210460882692479</v>
      </c>
    </row>
    <row r="77" spans="1:13" s="44" customFormat="1" x14ac:dyDescent="0.3">
      <c r="A77" s="12" t="s">
        <v>39</v>
      </c>
      <c r="B77" s="13"/>
      <c r="C77" s="21">
        <f t="shared" si="33"/>
        <v>4.518785383427689</v>
      </c>
      <c r="D77" s="21">
        <f t="shared" si="33"/>
        <v>4.5355139298278973</v>
      </c>
      <c r="E77" s="21">
        <f t="shared" si="33"/>
        <v>4.624542124542125</v>
      </c>
      <c r="F77" s="21">
        <f t="shared" si="33"/>
        <v>4.6859600394229908</v>
      </c>
      <c r="G77" s="21">
        <f t="shared" si="33"/>
        <v>4.8175306957708042</v>
      </c>
      <c r="H77" s="16"/>
      <c r="I77" s="21">
        <f t="shared" ref="I77:M77" si="37">((I72/I$68)*100)</f>
        <v>8.4685055578427342</v>
      </c>
      <c r="J77" s="21">
        <f t="shared" si="37"/>
        <v>8.6430845557356868</v>
      </c>
      <c r="K77" s="21">
        <f t="shared" si="37"/>
        <v>8.8269300024640334</v>
      </c>
      <c r="L77" s="21">
        <f t="shared" si="37"/>
        <v>8.9449669429183345</v>
      </c>
      <c r="M77" s="21">
        <f t="shared" si="37"/>
        <v>9.244294467631649</v>
      </c>
    </row>
    <row r="78" spans="1:13" s="24" customFormat="1" x14ac:dyDescent="0.3">
      <c r="A78" s="29" t="s">
        <v>18</v>
      </c>
      <c r="B78" s="40"/>
      <c r="C78" s="48"/>
      <c r="D78" s="48"/>
      <c r="E78" s="48"/>
      <c r="F78" s="48"/>
      <c r="G78" s="43"/>
      <c r="H78" s="43"/>
      <c r="I78" s="48"/>
      <c r="J78" s="48"/>
      <c r="K78" s="48"/>
      <c r="L78" s="48"/>
      <c r="M78" s="43"/>
    </row>
    <row r="79" spans="1:13" s="24" customFormat="1" ht="21" x14ac:dyDescent="0.4">
      <c r="A79" s="83" t="s">
        <v>51</v>
      </c>
      <c r="B79" s="47"/>
      <c r="C79" s="77"/>
      <c r="D79" s="77"/>
      <c r="E79" s="77"/>
      <c r="F79" s="77"/>
      <c r="G79" s="77"/>
      <c r="H79" s="47"/>
      <c r="I79" s="77"/>
      <c r="J79" s="77"/>
      <c r="K79" s="77"/>
      <c r="L79" s="77"/>
      <c r="M79" s="77"/>
    </row>
    <row r="80" spans="1:13" s="5" customFormat="1" ht="18" x14ac:dyDescent="0.35">
      <c r="A80" s="82" t="s">
        <v>0</v>
      </c>
      <c r="B80" s="4"/>
      <c r="C80" s="85" t="s">
        <v>16</v>
      </c>
      <c r="D80" s="85"/>
      <c r="E80" s="85"/>
      <c r="F80" s="85"/>
      <c r="G80" s="85"/>
      <c r="H80" s="2"/>
      <c r="I80" s="85" t="s">
        <v>19</v>
      </c>
      <c r="J80" s="85"/>
      <c r="K80" s="85"/>
      <c r="L80" s="85"/>
      <c r="M80" s="85"/>
    </row>
    <row r="81" spans="1:13" s="49" customFormat="1" ht="18" x14ac:dyDescent="0.35">
      <c r="A81" s="82" t="s">
        <v>1</v>
      </c>
      <c r="B81" s="6"/>
      <c r="C81" s="77">
        <v>2015</v>
      </c>
      <c r="D81" s="77">
        <v>2020</v>
      </c>
      <c r="E81" s="77" t="s">
        <v>54</v>
      </c>
      <c r="F81" s="77" t="s">
        <v>55</v>
      </c>
      <c r="G81" s="77" t="s">
        <v>56</v>
      </c>
      <c r="H81" s="2"/>
      <c r="I81" s="77">
        <v>2015</v>
      </c>
      <c r="J81" s="77">
        <v>2020</v>
      </c>
      <c r="K81" s="77" t="s">
        <v>54</v>
      </c>
      <c r="L81" s="77" t="s">
        <v>55</v>
      </c>
      <c r="M81" s="77" t="s">
        <v>56</v>
      </c>
    </row>
    <row r="82" spans="1:13" x14ac:dyDescent="0.3">
      <c r="A82" s="50" t="s">
        <v>42</v>
      </c>
      <c r="C82" s="51">
        <v>8073</v>
      </c>
      <c r="D82" s="51">
        <v>8672</v>
      </c>
      <c r="E82" s="51">
        <v>8957</v>
      </c>
      <c r="F82" s="51">
        <v>9104</v>
      </c>
      <c r="G82" s="51">
        <v>9547</v>
      </c>
      <c r="H82" s="52"/>
      <c r="I82" s="51">
        <v>40749</v>
      </c>
      <c r="J82" s="51">
        <v>43066</v>
      </c>
      <c r="K82" s="51">
        <v>44351</v>
      </c>
      <c r="L82" s="51">
        <v>45095</v>
      </c>
      <c r="M82" s="51">
        <v>47399</v>
      </c>
    </row>
    <row r="83" spans="1:13" x14ac:dyDescent="0.3">
      <c r="A83" s="53" t="s">
        <v>43</v>
      </c>
      <c r="C83" s="51">
        <v>2084</v>
      </c>
      <c r="D83" s="51">
        <v>1918</v>
      </c>
      <c r="E83" s="51">
        <v>1834</v>
      </c>
      <c r="F83" s="51">
        <v>1777</v>
      </c>
      <c r="G83" s="51">
        <v>1663</v>
      </c>
      <c r="H83" s="52"/>
      <c r="I83" s="51">
        <v>7715</v>
      </c>
      <c r="J83" s="51">
        <v>7122</v>
      </c>
      <c r="K83" s="51">
        <v>6800</v>
      </c>
      <c r="L83" s="51">
        <v>6603</v>
      </c>
      <c r="M83" s="51">
        <v>6222</v>
      </c>
    </row>
    <row r="84" spans="1:13" x14ac:dyDescent="0.3">
      <c r="A84" s="53" t="s">
        <v>44</v>
      </c>
      <c r="C84" s="51">
        <v>2648</v>
      </c>
      <c r="D84" s="51">
        <v>2928</v>
      </c>
      <c r="E84" s="51">
        <v>3033</v>
      </c>
      <c r="F84" s="51">
        <v>3071</v>
      </c>
      <c r="G84" s="51">
        <v>3228</v>
      </c>
      <c r="H84" s="52"/>
      <c r="I84" s="51">
        <v>12664</v>
      </c>
      <c r="J84" s="51">
        <v>13552</v>
      </c>
      <c r="K84" s="51">
        <v>13905</v>
      </c>
      <c r="L84" s="51">
        <v>14058</v>
      </c>
      <c r="M84" s="51">
        <v>14573</v>
      </c>
    </row>
    <row r="85" spans="1:13" x14ac:dyDescent="0.3">
      <c r="A85" s="53" t="s">
        <v>45</v>
      </c>
      <c r="C85" s="51">
        <v>811</v>
      </c>
      <c r="D85" s="51">
        <v>837</v>
      </c>
      <c r="E85" s="51">
        <v>844</v>
      </c>
      <c r="F85" s="51">
        <v>837</v>
      </c>
      <c r="G85" s="51">
        <v>834</v>
      </c>
      <c r="H85" s="52"/>
      <c r="I85" s="51">
        <v>4171</v>
      </c>
      <c r="J85" s="51">
        <v>4234</v>
      </c>
      <c r="K85" s="51">
        <v>4273</v>
      </c>
      <c r="L85" s="51">
        <v>4266</v>
      </c>
      <c r="M85" s="51">
        <v>4229</v>
      </c>
    </row>
    <row r="86" spans="1:13" x14ac:dyDescent="0.3">
      <c r="A86" s="53" t="s">
        <v>46</v>
      </c>
      <c r="C86" s="51">
        <v>1605</v>
      </c>
      <c r="D86" s="51">
        <v>1850</v>
      </c>
      <c r="E86" s="51">
        <v>1982</v>
      </c>
      <c r="F86" s="51">
        <v>2050</v>
      </c>
      <c r="G86" s="51">
        <v>2220</v>
      </c>
      <c r="H86" s="52"/>
      <c r="I86" s="51">
        <v>8524</v>
      </c>
      <c r="J86" s="51">
        <v>9517</v>
      </c>
      <c r="K86" s="51">
        <v>10065</v>
      </c>
      <c r="L86" s="51">
        <v>10382</v>
      </c>
      <c r="M86" s="51">
        <v>11227</v>
      </c>
    </row>
    <row r="87" spans="1:13" x14ac:dyDescent="0.3">
      <c r="A87" s="53" t="s">
        <v>47</v>
      </c>
      <c r="C87" s="51">
        <v>153</v>
      </c>
      <c r="D87" s="51">
        <v>139</v>
      </c>
      <c r="E87" s="51">
        <v>112</v>
      </c>
      <c r="F87" s="51">
        <v>103</v>
      </c>
      <c r="G87" s="51">
        <v>78</v>
      </c>
      <c r="H87" s="52"/>
      <c r="I87" s="51">
        <v>1212</v>
      </c>
      <c r="J87" s="51">
        <v>1032</v>
      </c>
      <c r="K87" s="51">
        <v>893</v>
      </c>
      <c r="L87" s="51">
        <v>807</v>
      </c>
      <c r="M87" s="51">
        <v>648</v>
      </c>
    </row>
    <row r="88" spans="1:13" x14ac:dyDescent="0.3">
      <c r="A88" s="53" t="s">
        <v>48</v>
      </c>
      <c r="C88" s="51">
        <v>772</v>
      </c>
      <c r="D88" s="51">
        <v>1000</v>
      </c>
      <c r="E88" s="51">
        <v>1152</v>
      </c>
      <c r="F88" s="51">
        <v>1266</v>
      </c>
      <c r="G88" s="51">
        <v>1524</v>
      </c>
      <c r="H88" s="52"/>
      <c r="I88" s="51">
        <v>6463</v>
      </c>
      <c r="J88" s="51">
        <v>7609</v>
      </c>
      <c r="K88" s="51">
        <v>8415</v>
      </c>
      <c r="L88" s="51">
        <v>8979</v>
      </c>
      <c r="M88" s="51">
        <v>10500</v>
      </c>
    </row>
    <row r="89" spans="1:13" x14ac:dyDescent="0.3">
      <c r="A89" s="53" t="s">
        <v>49</v>
      </c>
      <c r="C89" s="51">
        <v>616</v>
      </c>
      <c r="D89" s="51">
        <v>804</v>
      </c>
      <c r="E89" s="51">
        <v>928</v>
      </c>
      <c r="F89" s="51">
        <v>1026</v>
      </c>
      <c r="G89" s="51">
        <v>1247</v>
      </c>
      <c r="H89" s="52"/>
      <c r="I89" s="51">
        <v>4810</v>
      </c>
      <c r="J89" s="51">
        <v>5787</v>
      </c>
      <c r="K89" s="51">
        <v>6465</v>
      </c>
      <c r="L89" s="51">
        <v>6950</v>
      </c>
      <c r="M89" s="51">
        <v>8255</v>
      </c>
    </row>
    <row r="90" spans="1:13" x14ac:dyDescent="0.3">
      <c r="A90" s="53" t="s">
        <v>50</v>
      </c>
      <c r="C90" s="51">
        <v>156</v>
      </c>
      <c r="D90" s="51">
        <v>196</v>
      </c>
      <c r="E90" s="51">
        <v>224</v>
      </c>
      <c r="F90" s="51">
        <v>240</v>
      </c>
      <c r="G90" s="51">
        <v>277</v>
      </c>
      <c r="H90" s="52"/>
      <c r="I90" s="51">
        <v>1653</v>
      </c>
      <c r="J90" s="51">
        <v>1822</v>
      </c>
      <c r="K90" s="51">
        <v>1950</v>
      </c>
      <c r="L90" s="51">
        <v>2029</v>
      </c>
      <c r="M90" s="51">
        <v>2245</v>
      </c>
    </row>
    <row r="91" spans="1:13" s="24" customFormat="1" ht="18" x14ac:dyDescent="0.35">
      <c r="A91" s="78" t="s">
        <v>52</v>
      </c>
      <c r="B91" s="1"/>
      <c r="C91" s="80"/>
      <c r="D91" s="80"/>
      <c r="E91" s="80"/>
      <c r="F91" s="80"/>
      <c r="G91" s="80"/>
      <c r="H91" s="54"/>
      <c r="I91" s="80"/>
      <c r="J91" s="80"/>
      <c r="K91" s="80"/>
      <c r="L91" s="80"/>
      <c r="M91" s="80"/>
    </row>
    <row r="92" spans="1:13" s="24" customFormat="1" x14ac:dyDescent="0.3">
      <c r="A92" s="53" t="s">
        <v>43</v>
      </c>
      <c r="B92" s="1"/>
      <c r="C92" s="55">
        <f>+C83/C$82*100</f>
        <v>25.814443205747555</v>
      </c>
      <c r="D92" s="55">
        <f t="shared" ref="D92:G92" si="38">+D83/D$82*100</f>
        <v>22.117158671586715</v>
      </c>
      <c r="E92" s="55">
        <f t="shared" si="38"/>
        <v>20.47560567154181</v>
      </c>
      <c r="F92" s="55">
        <f t="shared" si="38"/>
        <v>19.518892794376097</v>
      </c>
      <c r="G92" s="55">
        <f t="shared" si="38"/>
        <v>17.419084529171467</v>
      </c>
      <c r="H92" s="56"/>
      <c r="I92" s="55">
        <f>+I83/I$82*100</f>
        <v>18.93297995042823</v>
      </c>
      <c r="J92" s="55">
        <f t="shared" ref="J92:M92" si="39">+J83/J$82*100</f>
        <v>16.537407699809595</v>
      </c>
      <c r="K92" s="55">
        <f t="shared" si="39"/>
        <v>15.33223602624518</v>
      </c>
      <c r="L92" s="55">
        <f t="shared" si="39"/>
        <v>14.642421554496062</v>
      </c>
      <c r="M92" s="55">
        <f t="shared" si="39"/>
        <v>13.126859216439165</v>
      </c>
    </row>
    <row r="93" spans="1:13" s="24" customFormat="1" x14ac:dyDescent="0.3">
      <c r="A93" s="53" t="s">
        <v>44</v>
      </c>
      <c r="B93" s="1"/>
      <c r="C93" s="55">
        <f t="shared" ref="C93:G93" si="40">+C84/C$82*100</f>
        <v>32.800693670258887</v>
      </c>
      <c r="D93" s="55">
        <f t="shared" si="40"/>
        <v>33.76383763837638</v>
      </c>
      <c r="E93" s="55">
        <f t="shared" si="40"/>
        <v>33.861784079490903</v>
      </c>
      <c r="F93" s="55">
        <f t="shared" si="40"/>
        <v>33.732425307557115</v>
      </c>
      <c r="G93" s="55">
        <f t="shared" si="40"/>
        <v>33.811668586990677</v>
      </c>
      <c r="H93" s="56"/>
      <c r="I93" s="55">
        <f t="shared" ref="I93:M93" si="41">+I84/I$82*100</f>
        <v>31.078063265356203</v>
      </c>
      <c r="J93" s="55">
        <f t="shared" si="41"/>
        <v>31.467979380485765</v>
      </c>
      <c r="K93" s="55">
        <f t="shared" si="41"/>
        <v>31.352167933079301</v>
      </c>
      <c r="L93" s="55">
        <f t="shared" si="41"/>
        <v>31.174187825701299</v>
      </c>
      <c r="M93" s="55">
        <f t="shared" si="41"/>
        <v>30.74537437498681</v>
      </c>
    </row>
    <row r="94" spans="1:13" s="24" customFormat="1" x14ac:dyDescent="0.3">
      <c r="A94" s="53" t="s">
        <v>45</v>
      </c>
      <c r="B94" s="1"/>
      <c r="C94" s="55">
        <f t="shared" ref="C94:G94" si="42">+C85/C$82*100</f>
        <v>10.045831784962219</v>
      </c>
      <c r="D94" s="55">
        <f t="shared" si="42"/>
        <v>9.6517527675276753</v>
      </c>
      <c r="E94" s="55">
        <f t="shared" si="42"/>
        <v>9.4227978117673334</v>
      </c>
      <c r="F94" s="55">
        <f t="shared" si="42"/>
        <v>9.1937609841827772</v>
      </c>
      <c r="G94" s="55">
        <f t="shared" si="42"/>
        <v>8.7357285010998229</v>
      </c>
      <c r="H94" s="56"/>
      <c r="I94" s="55">
        <f t="shared" ref="I94:M94" si="43">+I85/I$82*100</f>
        <v>10.23583400819652</v>
      </c>
      <c r="J94" s="55">
        <f t="shared" si="43"/>
        <v>9.8314215390331121</v>
      </c>
      <c r="K94" s="55">
        <f t="shared" si="43"/>
        <v>9.6345065500214204</v>
      </c>
      <c r="L94" s="55">
        <f t="shared" si="43"/>
        <v>9.4600288280297153</v>
      </c>
      <c r="M94" s="55">
        <f t="shared" si="43"/>
        <v>8.9221291588430134</v>
      </c>
    </row>
    <row r="95" spans="1:13" s="24" customFormat="1" x14ac:dyDescent="0.3">
      <c r="A95" s="53" t="s">
        <v>46</v>
      </c>
      <c r="B95" s="1"/>
      <c r="C95" s="55">
        <f t="shared" ref="C95:G95" si="44">+C86/C$82*100</f>
        <v>19.881085098476404</v>
      </c>
      <c r="D95" s="55">
        <f t="shared" si="44"/>
        <v>21.333025830258304</v>
      </c>
      <c r="E95" s="55">
        <f t="shared" si="44"/>
        <v>22.127944624316175</v>
      </c>
      <c r="F95" s="55">
        <f t="shared" si="44"/>
        <v>22.517574692442881</v>
      </c>
      <c r="G95" s="55">
        <f t="shared" si="44"/>
        <v>23.253378024510319</v>
      </c>
      <c r="H95" s="56"/>
      <c r="I95" s="55">
        <f t="shared" ref="I95:M95" si="45">+I86/I$82*100</f>
        <v>20.918304743674693</v>
      </c>
      <c r="J95" s="55">
        <f t="shared" si="45"/>
        <v>22.098639297821947</v>
      </c>
      <c r="K95" s="55">
        <f t="shared" si="45"/>
        <v>22.693964059434961</v>
      </c>
      <c r="L95" s="55">
        <f t="shared" si="45"/>
        <v>23.022508038585208</v>
      </c>
      <c r="M95" s="55">
        <f t="shared" si="45"/>
        <v>23.68615371632313</v>
      </c>
    </row>
    <row r="96" spans="1:13" s="24" customFormat="1" x14ac:dyDescent="0.3">
      <c r="A96" s="53" t="s">
        <v>47</v>
      </c>
      <c r="B96" s="1"/>
      <c r="C96" s="55">
        <f t="shared" ref="C96:G96" si="46">+C87/C$82*100</f>
        <v>1.89520624303233</v>
      </c>
      <c r="D96" s="55">
        <f t="shared" si="46"/>
        <v>1.6028597785977861</v>
      </c>
      <c r="E96" s="55">
        <f t="shared" si="46"/>
        <v>1.2504186669643855</v>
      </c>
      <c r="F96" s="55">
        <f t="shared" si="46"/>
        <v>1.1313708260105448</v>
      </c>
      <c r="G96" s="55">
        <f t="shared" si="46"/>
        <v>0.81701057923955178</v>
      </c>
      <c r="H96" s="56"/>
      <c r="I96" s="55">
        <f t="shared" ref="I96:M96" si="47">+I87/I$82*100</f>
        <v>2.9743061179415444</v>
      </c>
      <c r="J96" s="55">
        <f t="shared" si="47"/>
        <v>2.396321924487995</v>
      </c>
      <c r="K96" s="55">
        <f t="shared" si="47"/>
        <v>2.0134833487407273</v>
      </c>
      <c r="L96" s="55">
        <f t="shared" si="47"/>
        <v>1.789555383080164</v>
      </c>
      <c r="M96" s="55">
        <f t="shared" si="47"/>
        <v>1.3671174497352265</v>
      </c>
    </row>
    <row r="97" spans="1:13" s="24" customFormat="1" ht="18" x14ac:dyDescent="0.35">
      <c r="A97" s="57" t="s">
        <v>48</v>
      </c>
      <c r="B97" s="1"/>
      <c r="C97" s="55">
        <f t="shared" ref="C97:G97" si="48">+C88/C$82*100</f>
        <v>9.5627399975226073</v>
      </c>
      <c r="D97" s="55">
        <f t="shared" si="48"/>
        <v>11.531365313653136</v>
      </c>
      <c r="E97" s="55">
        <f t="shared" si="48"/>
        <v>12.861449145919392</v>
      </c>
      <c r="F97" s="55">
        <f t="shared" si="48"/>
        <v>13.90597539543058</v>
      </c>
      <c r="G97" s="55">
        <f t="shared" si="48"/>
        <v>15.963129778988163</v>
      </c>
      <c r="H97" s="56"/>
      <c r="I97" s="55">
        <f t="shared" ref="I97:M97" si="49">+I88/I$82*100</f>
        <v>15.860511914402808</v>
      </c>
      <c r="J97" s="55">
        <f t="shared" si="49"/>
        <v>17.668230158361585</v>
      </c>
      <c r="K97" s="55">
        <f t="shared" si="49"/>
        <v>18.973642082478413</v>
      </c>
      <c r="L97" s="55">
        <f t="shared" si="49"/>
        <v>19.911298370107549</v>
      </c>
      <c r="M97" s="55">
        <f t="shared" si="49"/>
        <v>22.15236608367265</v>
      </c>
    </row>
    <row r="98" spans="1:13" s="24" customFormat="1" x14ac:dyDescent="0.3">
      <c r="A98" s="53" t="s">
        <v>49</v>
      </c>
      <c r="B98" s="1"/>
      <c r="C98" s="55">
        <f t="shared" ref="C98:G98" si="50">+C89/C$82*100</f>
        <v>7.6303728477641526</v>
      </c>
      <c r="D98" s="55">
        <f t="shared" si="50"/>
        <v>9.2712177121771209</v>
      </c>
      <c r="E98" s="55">
        <f t="shared" si="50"/>
        <v>10.360611811990623</v>
      </c>
      <c r="F98" s="55">
        <f t="shared" si="50"/>
        <v>11.269771528998243</v>
      </c>
      <c r="G98" s="55">
        <f t="shared" si="50"/>
        <v>13.061694773227192</v>
      </c>
      <c r="H98" s="56"/>
      <c r="I98" s="55">
        <f t="shared" ref="I98:M98" si="51">+I89/I$82*100</f>
        <v>11.803970649586493</v>
      </c>
      <c r="J98" s="55">
        <f t="shared" si="51"/>
        <v>13.437514512608553</v>
      </c>
      <c r="K98" s="55">
        <f t="shared" si="51"/>
        <v>14.576897927893395</v>
      </c>
      <c r="L98" s="55">
        <f t="shared" si="51"/>
        <v>15.411908193813062</v>
      </c>
      <c r="M98" s="55">
        <f t="shared" si="51"/>
        <v>17.415979240068356</v>
      </c>
    </row>
    <row r="99" spans="1:13" s="60" customFormat="1" ht="18" x14ac:dyDescent="0.35">
      <c r="A99" s="53" t="s">
        <v>50</v>
      </c>
      <c r="B99" s="58"/>
      <c r="C99" s="55">
        <f t="shared" ref="C99:G99" si="52">+C90/C$82*100</f>
        <v>1.932367149758454</v>
      </c>
      <c r="D99" s="55">
        <f t="shared" si="52"/>
        <v>2.2601476014760147</v>
      </c>
      <c r="E99" s="55">
        <f t="shared" si="52"/>
        <v>2.5008373339287711</v>
      </c>
      <c r="F99" s="55">
        <f t="shared" si="52"/>
        <v>2.6362038664323375</v>
      </c>
      <c r="G99" s="55">
        <f t="shared" si="52"/>
        <v>2.9014350057609719</v>
      </c>
      <c r="H99" s="59"/>
      <c r="I99" s="55">
        <f t="shared" ref="I99:M99" si="53">+I90/I$82*100</f>
        <v>4.0565412648163139</v>
      </c>
      <c r="J99" s="55">
        <f t="shared" si="53"/>
        <v>4.2307156457530306</v>
      </c>
      <c r="K99" s="55">
        <f t="shared" si="53"/>
        <v>4.396744154585015</v>
      </c>
      <c r="L99" s="55">
        <f t="shared" si="53"/>
        <v>4.4993901762944901</v>
      </c>
      <c r="M99" s="55">
        <f t="shared" si="53"/>
        <v>4.7363868436042953</v>
      </c>
    </row>
    <row r="100" spans="1:13" s="62" customFormat="1" ht="18.75" x14ac:dyDescent="0.35">
      <c r="A100" s="29" t="s">
        <v>18</v>
      </c>
      <c r="B100" s="61"/>
      <c r="C100" s="48"/>
      <c r="D100" s="48"/>
      <c r="E100" s="48"/>
      <c r="F100" s="48"/>
      <c r="G100" s="43"/>
      <c r="H100" s="43"/>
      <c r="I100" s="48"/>
      <c r="J100" s="48"/>
      <c r="K100" s="48"/>
      <c r="L100" s="48"/>
      <c r="M100" s="43"/>
    </row>
    <row r="101" spans="1:13" s="63" customFormat="1" ht="18" x14ac:dyDescent="0.35">
      <c r="A101" s="84"/>
      <c r="B101" s="40"/>
      <c r="C101" s="80"/>
      <c r="D101" s="80"/>
      <c r="E101" s="80"/>
      <c r="F101" s="80"/>
      <c r="G101" s="80"/>
      <c r="H101" s="2"/>
      <c r="I101" s="80"/>
      <c r="J101" s="80"/>
      <c r="K101" s="80"/>
      <c r="L101" s="80"/>
      <c r="M101" s="80"/>
    </row>
    <row r="102" spans="1:13" x14ac:dyDescent="0.3">
      <c r="A102" s="11" t="s">
        <v>53</v>
      </c>
    </row>
    <row r="103" spans="1:13" x14ac:dyDescent="0.3">
      <c r="A103" s="29" t="s">
        <v>18</v>
      </c>
    </row>
    <row r="105" spans="1:13" ht="21" x14ac:dyDescent="0.4">
      <c r="A105" s="44" t="s">
        <v>15</v>
      </c>
      <c r="C105" s="11"/>
      <c r="D105" s="65"/>
      <c r="E105" s="65"/>
      <c r="M105" s="66" t="s">
        <v>61</v>
      </c>
    </row>
    <row r="106" spans="1:13" x14ac:dyDescent="0.3">
      <c r="A106" s="44"/>
      <c r="C106" s="11"/>
      <c r="D106" s="65"/>
      <c r="E106" s="65"/>
      <c r="M106" s="67" t="s">
        <v>58</v>
      </c>
    </row>
    <row r="107" spans="1:13" x14ac:dyDescent="0.3">
      <c r="A107" s="68"/>
      <c r="C107" s="11"/>
      <c r="D107" s="65"/>
      <c r="E107" s="65"/>
      <c r="M107" s="67" t="s">
        <v>59</v>
      </c>
    </row>
    <row r="108" spans="1:13" x14ac:dyDescent="0.3">
      <c r="A108" s="68"/>
      <c r="C108" s="11"/>
      <c r="D108" s="65"/>
      <c r="E108" s="65"/>
      <c r="M108" s="67" t="s">
        <v>60</v>
      </c>
    </row>
    <row r="109" spans="1:13" x14ac:dyDescent="0.3">
      <c r="A109" s="68"/>
      <c r="C109" s="11"/>
      <c r="D109" s="65"/>
      <c r="E109" s="65"/>
      <c r="M109" s="67" t="s">
        <v>63</v>
      </c>
    </row>
    <row r="110" spans="1:13" x14ac:dyDescent="0.3">
      <c r="A110" s="68"/>
      <c r="C110" s="11"/>
      <c r="D110" s="65"/>
      <c r="E110" s="65"/>
      <c r="M110" s="67" t="s">
        <v>62</v>
      </c>
    </row>
    <row r="111" spans="1:13" x14ac:dyDescent="0.3">
      <c r="A111" s="69" t="s">
        <v>57</v>
      </c>
      <c r="C111" s="11"/>
      <c r="D111" s="65"/>
      <c r="E111" s="65"/>
      <c r="G111" s="70"/>
    </row>
    <row r="112" spans="1:13" x14ac:dyDescent="0.3">
      <c r="A112" s="68"/>
      <c r="D112" s="65"/>
      <c r="E112" s="65"/>
    </row>
  </sheetData>
  <mergeCells count="12">
    <mergeCell ref="C80:G80"/>
    <mergeCell ref="C65:G65"/>
    <mergeCell ref="C4:G4"/>
    <mergeCell ref="I4:M4"/>
    <mergeCell ref="I65:M65"/>
    <mergeCell ref="I80:M80"/>
    <mergeCell ref="C47:G47"/>
    <mergeCell ref="I47:M47"/>
    <mergeCell ref="C46:G46"/>
    <mergeCell ref="I46:M46"/>
    <mergeCell ref="C66:G66"/>
    <mergeCell ref="I66:M66"/>
  </mergeCells>
  <pageMargins left="0.7" right="0.7" top="0.75" bottom="0.75" header="0.3" footer="0.3"/>
  <pageSetup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08D167F538C048A35E5D493B263E2B" ma:contentTypeVersion="4" ma:contentTypeDescription="Create a new document." ma:contentTypeScope="" ma:versionID="b7d994246cff4918048ae3e3736c7ff5">
  <xsd:schema xmlns:xsd="http://www.w3.org/2001/XMLSchema" xmlns:xs="http://www.w3.org/2001/XMLSchema" xmlns:p="http://schemas.microsoft.com/office/2006/metadata/properties" xmlns:ns2="6de5d081-5fa5-47e8-b71b-6c9ef4c60be5" xmlns:ns3="e337f345-c4ff-4001-a6bb-1c1785da67a0" targetNamespace="http://schemas.microsoft.com/office/2006/metadata/properties" ma:root="true" ma:fieldsID="56722969e1b73e49841f92a4adb6a5f1" ns2:_="" ns3:_="">
    <xsd:import namespace="6de5d081-5fa5-47e8-b71b-6c9ef4c60be5"/>
    <xsd:import namespace="e337f345-c4ff-4001-a6bb-1c1785da67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5d081-5fa5-47e8-b71b-6c9ef4c60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7f345-c4ff-4001-a6bb-1c1785da67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44792F-BB69-4629-BF59-716FF6E46C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84A46A-49A3-4F05-BE83-91DE692BEBD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85A2E33-61D8-42E7-8C4F-4CA68076B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e5d081-5fa5-47e8-b71b-6c9ef4c60be5"/>
    <ds:schemaRef ds:uri="e337f345-c4ff-4001-a6bb-1c1785da67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Manager/>
  <Company>Economic Development Winnipeg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lynda</dc:creator>
  <cp:keywords/>
  <dc:description/>
  <cp:lastModifiedBy>Edward Suzuki</cp:lastModifiedBy>
  <cp:revision/>
  <dcterms:created xsi:type="dcterms:W3CDTF">2014-08-27T20:24:37Z</dcterms:created>
  <dcterms:modified xsi:type="dcterms:W3CDTF">2021-04-15T18:55:53Z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0x010100FF08D167F538C048A35E5D493B263E2B</vt:lpwstr>
  </property>
  <property fmtid="{D5CDD505-2E9C-101B-9397-08002B2CF9AE}" pid="3" name="TaxKeyword">
    <vt:lpwstr/>
  </property>
  <property fmtid="{D5CDD505-2E9C-101B-9397-08002B2CF9AE}" pid="4" name="File Status">
    <vt:lpwstr>1153;#Complete|10163a17-4893-46d7-adf8-2cf2334cf706</vt:lpwstr>
  </property>
  <property fmtid="{D5CDD505-2E9C-101B-9397-08002B2CF9AE}" pid="5" name="Year">
    <vt:lpwstr>39;#2018|d38411e1-f640-40e7-8492-1f482e3bab71</vt:lpwstr>
  </property>
  <property fmtid="{D5CDD505-2E9C-101B-9397-08002B2CF9AE}" pid="6" name="Business Area">
    <vt:lpwstr>16;#Market Intelligence|e3aaadca-13a4-4646-ab1e-8a468f9be8f5</vt:lpwstr>
  </property>
  <property fmtid="{D5CDD505-2E9C-101B-9397-08002B2CF9AE}" pid="7" name="Business Function 2">
    <vt:lpwstr>1154;#MI Publications|35737620-c8b6-4c34-941a-9f7cd993ef45</vt:lpwstr>
  </property>
  <property fmtid="{D5CDD505-2E9C-101B-9397-08002B2CF9AE}" pid="8" name="Document Type">
    <vt:lpwstr>1019;#Publication|5d2b2343-a3bb-444a-81ac-241e630935d7</vt:lpwstr>
  </property>
  <property fmtid="{D5CDD505-2E9C-101B-9397-08002B2CF9AE}" pid="9" name="Security Classification">
    <vt:lpwstr>250;#Shareable|f3a26cec-b5fc-477e-8e34-eb21255d9fb9</vt:lpwstr>
  </property>
</Properties>
</file>